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7" i="1" l="1"/>
  <c r="G127" i="1"/>
  <c r="H127" i="1"/>
  <c r="I127" i="1"/>
  <c r="F82" i="1" l="1"/>
  <c r="J21" i="1" l="1"/>
  <c r="J11" i="1" l="1"/>
  <c r="I58" i="1" l="1"/>
  <c r="H58" i="1"/>
  <c r="H21" i="1"/>
  <c r="G163" i="1" l="1"/>
  <c r="B182" i="1" l="1"/>
  <c r="A182" i="1"/>
  <c r="G181" i="1"/>
  <c r="F181" i="1"/>
  <c r="B173" i="1"/>
  <c r="A173" i="1"/>
  <c r="J172" i="1"/>
  <c r="F172" i="1"/>
  <c r="B164" i="1"/>
  <c r="A164" i="1"/>
  <c r="H163" i="1"/>
  <c r="F163" i="1"/>
  <c r="A155" i="1"/>
  <c r="H154" i="1"/>
  <c r="G154" i="1"/>
  <c r="B147" i="1"/>
  <c r="A147" i="1"/>
  <c r="L146" i="1"/>
  <c r="I146" i="1"/>
  <c r="H146" i="1"/>
  <c r="G146" i="1"/>
  <c r="F146" i="1"/>
  <c r="A137" i="1"/>
  <c r="H136" i="1"/>
  <c r="G136" i="1"/>
  <c r="B128" i="1"/>
  <c r="A128" i="1"/>
  <c r="A118" i="1"/>
  <c r="J117" i="1"/>
  <c r="I117" i="1"/>
  <c r="H117" i="1"/>
  <c r="G117" i="1"/>
  <c r="F117" i="1"/>
  <c r="B110" i="1"/>
  <c r="A110" i="1"/>
  <c r="I109" i="1"/>
  <c r="H109" i="1"/>
  <c r="G109" i="1"/>
  <c r="F109" i="1"/>
  <c r="A100" i="1"/>
  <c r="I99" i="1"/>
  <c r="H99" i="1"/>
  <c r="G99" i="1"/>
  <c r="F99" i="1"/>
  <c r="B92" i="1"/>
  <c r="A92" i="1"/>
  <c r="I91" i="1"/>
  <c r="H91" i="1"/>
  <c r="G91" i="1"/>
  <c r="F91" i="1"/>
  <c r="B83" i="1"/>
  <c r="A83" i="1"/>
  <c r="I82" i="1"/>
  <c r="H82" i="1"/>
  <c r="G82" i="1"/>
  <c r="B74" i="1"/>
  <c r="A74" i="1"/>
  <c r="I73" i="1"/>
  <c r="H73" i="1"/>
  <c r="B66" i="1"/>
  <c r="A66" i="1"/>
  <c r="G58" i="1"/>
  <c r="F58" i="1"/>
  <c r="I48" i="1"/>
  <c r="H48" i="1"/>
  <c r="G48" i="1"/>
  <c r="B41" i="1"/>
  <c r="A41" i="1"/>
  <c r="J40" i="1"/>
  <c r="H40" i="1"/>
  <c r="G40" i="1"/>
  <c r="F40" i="1"/>
  <c r="B31" i="1"/>
  <c r="A31" i="1"/>
  <c r="H30" i="1"/>
  <c r="G30" i="1"/>
  <c r="F30" i="1"/>
  <c r="B22" i="1"/>
  <c r="A22" i="1"/>
  <c r="I21" i="1"/>
  <c r="G21" i="1"/>
  <c r="B12" i="1"/>
  <c r="A12" i="1"/>
  <c r="I11" i="1"/>
  <c r="H11" i="1"/>
  <c r="G11" i="1"/>
  <c r="L164" i="1" l="1"/>
  <c r="I147" i="1"/>
  <c r="H147" i="1"/>
  <c r="J92" i="1"/>
  <c r="J74" i="1"/>
  <c r="L22" i="1"/>
  <c r="L110" i="1"/>
  <c r="L92" i="1"/>
  <c r="J182" i="1"/>
  <c r="G182" i="1"/>
  <c r="H164" i="1"/>
  <c r="J147" i="1"/>
  <c r="G147" i="1"/>
  <c r="F164" i="1"/>
  <c r="L147" i="1"/>
  <c r="L128" i="1"/>
  <c r="J128" i="1"/>
  <c r="H128" i="1"/>
  <c r="I110" i="1"/>
  <c r="H110" i="1"/>
  <c r="I92" i="1"/>
  <c r="H92" i="1"/>
  <c r="G92" i="1"/>
  <c r="I74" i="1"/>
  <c r="L59" i="1"/>
  <c r="L182" i="1"/>
  <c r="F182" i="1"/>
  <c r="I164" i="1"/>
  <c r="J164" i="1"/>
  <c r="F147" i="1"/>
  <c r="F128" i="1"/>
  <c r="J110" i="1"/>
  <c r="G110" i="1"/>
  <c r="F110" i="1"/>
  <c r="F92" i="1"/>
  <c r="F74" i="1"/>
  <c r="H74" i="1"/>
  <c r="G74" i="1"/>
  <c r="J59" i="1"/>
  <c r="H59" i="1"/>
  <c r="G59" i="1"/>
  <c r="F59" i="1"/>
  <c r="L41" i="1"/>
  <c r="J41" i="1"/>
  <c r="F41" i="1"/>
  <c r="I41" i="1"/>
  <c r="G41" i="1"/>
  <c r="H182" i="1"/>
  <c r="G164" i="1"/>
  <c r="H41" i="1"/>
  <c r="G128" i="1"/>
  <c r="I182" i="1"/>
  <c r="I59" i="1"/>
  <c r="I128" i="1"/>
  <c r="L74" i="1"/>
  <c r="F22" i="1"/>
  <c r="J22" i="1"/>
  <c r="I22" i="1"/>
  <c r="H22" i="1"/>
  <c r="G22" i="1"/>
  <c r="L184" i="1" l="1"/>
  <c r="J184" i="1"/>
  <c r="H184" i="1"/>
  <c r="G184" i="1"/>
</calcChain>
</file>

<file path=xl/sharedStrings.xml><?xml version="1.0" encoding="utf-8"?>
<sst xmlns="http://schemas.openxmlformats.org/spreadsheetml/2006/main" count="310" uniqueCount="91">
  <si>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</si>
  <si>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</si>
  <si>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</si>
  <si>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</si>
  <si>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</si>
  <si>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</si>
  <si>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</si>
  <si>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</si>
  <si>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</si>
  <si>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</si>
  <si>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</si>
  <si>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</si>
  <si>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</si>
  <si>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</si>
  <si>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</si>
  <si>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</si>
  <si>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</si>
  <si>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</si>
  <si>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</si>
  <si>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</si>
  <si>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</si>
  <si>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</si>
  <si>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</si>
  <si>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</si>
  <si>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</si>
  <si>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</si>
  <si>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</si>
  <si>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</si>
  <si>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</si>
  <si>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</si>
  <si>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</si>
  <si>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</si>
  <si>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</si>
  <si>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</si>
  <si>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</si>
  <si>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</si>
  <si>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</si>
  <si>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Писарева Е.Ф.</t>
  </si>
  <si>
    <t>Директор</t>
  </si>
  <si>
    <t>МБОУ КСОШ № 1</t>
  </si>
  <si>
    <t>Запеканка из творога</t>
  </si>
  <si>
    <t>Чай с молоком</t>
  </si>
  <si>
    <t>Суп гороховый</t>
  </si>
  <si>
    <t>Биточки мясные</t>
  </si>
  <si>
    <t>Макароны отварные</t>
  </si>
  <si>
    <t>Хлеб пшеничный</t>
  </si>
  <si>
    <t>Хлеб ржанопшеничный</t>
  </si>
  <si>
    <t>Компот из сухофруктов</t>
  </si>
  <si>
    <t>Бутерброд с сыром</t>
  </si>
  <si>
    <t>Каша пшённая на цельном молоке</t>
  </si>
  <si>
    <t>Кисель</t>
  </si>
  <si>
    <t>Бутерброд с маслом</t>
  </si>
  <si>
    <t>Бедро куринное отварное</t>
  </si>
  <si>
    <t>Гороховое пюре</t>
  </si>
  <si>
    <t>Компот из изюма</t>
  </si>
  <si>
    <t>Какао с молоком</t>
  </si>
  <si>
    <t>Гречка отварная</t>
  </si>
  <si>
    <t>Чай с лимоном</t>
  </si>
  <si>
    <t>Яйцо отварное</t>
  </si>
  <si>
    <t>Кофейный напиток</t>
  </si>
  <si>
    <t>Рассольник</t>
  </si>
  <si>
    <t>Картофельное пюре</t>
  </si>
  <si>
    <t>Напиток из шиповника</t>
  </si>
  <si>
    <t>Бутерброд с повидлом</t>
  </si>
  <si>
    <t>Борщ</t>
  </si>
  <si>
    <t>Плов</t>
  </si>
  <si>
    <t>Чай</t>
  </si>
  <si>
    <t>Котлета мясная</t>
  </si>
  <si>
    <t>Компот из яблок</t>
  </si>
  <si>
    <t>Котлета рыбная</t>
  </si>
  <si>
    <t>Компот из кураги</t>
  </si>
  <si>
    <t xml:space="preserve">хлеб </t>
  </si>
  <si>
    <t>Щи из свежей капусты</t>
  </si>
  <si>
    <t>Икра кабачковая</t>
  </si>
  <si>
    <t>бутерброд</t>
  </si>
  <si>
    <t>Суп из овощей</t>
  </si>
  <si>
    <t>Суп молочный с вермишелью</t>
  </si>
  <si>
    <t>Огурец свежий/нарезка/</t>
  </si>
  <si>
    <t>Рыба запечёная</t>
  </si>
  <si>
    <t>Тефтели с рисом</t>
  </si>
  <si>
    <t>Гуляш мясной</t>
  </si>
  <si>
    <t>Каша рисовая на цельном молоке</t>
  </si>
  <si>
    <t>Каша пшеничная на цельном молоке</t>
  </si>
  <si>
    <t>Каша манная на цельном молоке</t>
  </si>
  <si>
    <t>Суп  картофельный с рыбной консервой</t>
  </si>
  <si>
    <t>Напиток кисломолочный</t>
  </si>
  <si>
    <t>Сок фруктовый</t>
  </si>
  <si>
    <t>200/10</t>
  </si>
  <si>
    <t>Фрукты</t>
  </si>
  <si>
    <t>сок</t>
  </si>
  <si>
    <t>Бедро отварное куриное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</si>
</sst>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8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14" xfId="0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/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8" fillId="2" borderId="2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1" fontId="8" fillId="2" borderId="4" xfId="0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2" borderId="27" xfId="0" applyFont="1" applyFill="1" applyBorder="1" applyAlignment="1" applyProtection="1">
      <alignment horizontal="center" vertical="top" wrapText="1"/>
      <protection locked="0"/>
    </xf>
    <xf numFmtId="2" fontId="8" fillId="2" borderId="2" xfId="0" applyNumberFormat="1" applyFont="1" applyFill="1" applyBorder="1" applyAlignment="1" applyProtection="1">
      <alignment horizontal="center" vertical="top" wrapText="1"/>
      <protection locked="0"/>
    </xf>
    <xf numFmtId="2" fontId="8" fillId="2" borderId="17" xfId="0" applyNumberFormat="1" applyFont="1" applyFill="1" applyBorder="1" applyAlignment="1" applyProtection="1">
      <alignment horizontal="center" vertical="top" wrapText="1"/>
      <protection locked="0"/>
    </xf>
    <xf numFmtId="2" fontId="8" fillId="2" borderId="27" xfId="0" applyNumberFormat="1" applyFont="1" applyFill="1" applyBorder="1" applyAlignment="1" applyProtection="1">
      <alignment horizontal="center" vertical="top" wrapText="1"/>
      <protection locked="0"/>
    </xf>
    <xf numFmtId="0" fontId="5" fillId="0" borderId="6" xfId="0" applyFont="1" applyBorder="1"/>
    <xf numFmtId="0" fontId="0" fillId="0" borderId="2" xfId="0" applyFill="1" applyBorder="1" applyProtection="1">
      <protection locked="0"/>
    </xf>
    <xf numFmtId="0" fontId="6" fillId="4" borderId="1" xfId="0" applyFont="1" applyFill="1" applyBorder="1"/>
    <xf numFmtId="0" fontId="4" fillId="0" borderId="6" xfId="0" applyFont="1" applyBorder="1"/>
    <xf numFmtId="0" fontId="8" fillId="5" borderId="2" xfId="0" applyFont="1" applyFill="1" applyBorder="1" applyAlignment="1" applyProtection="1">
      <alignment horizontal="center" vertical="top" wrapText="1"/>
      <protection locked="0"/>
    </xf>
    <xf numFmtId="0" fontId="8" fillId="5" borderId="0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/>
    <xf numFmtId="0" fontId="2" fillId="0" borderId="2" xfId="0" applyFont="1" applyFill="1" applyBorder="1" applyProtection="1">
      <protection locked="0"/>
    </xf>
    <xf numFmtId="0" fontId="1" fillId="0" borderId="2" xfId="0" applyFont="1" applyBorder="1"/>
    <xf numFmtId="0" fontId="12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4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N187" sqref="N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 t="s">
        <v>39</v>
      </c>
      <c r="D1" s="75"/>
      <c r="E1" s="75"/>
      <c r="F1" s="12" t="s">
        <v>16</v>
      </c>
      <c r="G1" s="2" t="s">
        <v>17</v>
      </c>
      <c r="H1" s="76" t="s">
        <v>38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37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34</v>
      </c>
      <c r="I4" s="47" t="s">
        <v>35</v>
      </c>
      <c r="J4" s="47" t="s">
        <v>36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9.07</v>
      </c>
      <c r="H6" s="40">
        <v>9.2200000000000006</v>
      </c>
      <c r="I6" s="40">
        <v>36.11</v>
      </c>
      <c r="J6" s="40">
        <v>218.11</v>
      </c>
      <c r="K6" s="41">
        <v>469</v>
      </c>
      <c r="L6" s="40">
        <v>48.51</v>
      </c>
    </row>
    <row r="7" spans="1:12" ht="14.4" x14ac:dyDescent="0.3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1.6</v>
      </c>
      <c r="H7" s="43">
        <v>1.6</v>
      </c>
      <c r="I7" s="43">
        <v>6.38</v>
      </c>
      <c r="J7" s="43">
        <v>86.89</v>
      </c>
      <c r="K7" s="44">
        <v>945</v>
      </c>
      <c r="L7" s="43">
        <v>5.74</v>
      </c>
    </row>
    <row r="8" spans="1:12" ht="14.4" x14ac:dyDescent="0.3">
      <c r="A8" s="23"/>
      <c r="B8" s="15"/>
      <c r="C8" s="11"/>
      <c r="D8" s="7" t="s">
        <v>74</v>
      </c>
      <c r="E8" s="42" t="s">
        <v>48</v>
      </c>
      <c r="F8" s="43">
        <v>50</v>
      </c>
      <c r="G8" s="43">
        <v>5.54</v>
      </c>
      <c r="H8" s="43">
        <v>5.73</v>
      </c>
      <c r="I8" s="43">
        <v>22.26</v>
      </c>
      <c r="J8" s="43">
        <v>138</v>
      </c>
      <c r="K8" s="44">
        <v>3</v>
      </c>
      <c r="L8" s="43">
        <v>15.54</v>
      </c>
    </row>
    <row r="9" spans="1:12" ht="14.4" x14ac:dyDescent="0.3">
      <c r="A9" s="23"/>
      <c r="B9" s="15"/>
      <c r="C9" s="11"/>
      <c r="D9" s="7" t="s">
        <v>23</v>
      </c>
      <c r="E9" s="51" t="s">
        <v>46</v>
      </c>
      <c r="F9" s="43">
        <v>50</v>
      </c>
      <c r="G9" s="43">
        <v>1.54</v>
      </c>
      <c r="H9" s="43">
        <v>1.66</v>
      </c>
      <c r="I9" s="43">
        <v>7.1</v>
      </c>
      <c r="J9" s="43">
        <v>57</v>
      </c>
      <c r="K9" s="44"/>
      <c r="L9" s="59">
        <v>4</v>
      </c>
    </row>
    <row r="10" spans="1:12" ht="14.4" x14ac:dyDescent="0.3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4"/>
      <c r="B11" s="17"/>
      <c r="C11" s="8"/>
      <c r="D11" s="18" t="s">
        <v>31</v>
      </c>
      <c r="E11" s="9"/>
      <c r="F11" s="19">
        <v>500</v>
      </c>
      <c r="G11" s="19">
        <f>SUM(G6:G10)</f>
        <v>17.75</v>
      </c>
      <c r="H11" s="19">
        <f>SUM(H6:H10)</f>
        <v>18.21</v>
      </c>
      <c r="I11" s="19">
        <f>SUM(I6:I10)</f>
        <v>71.849999999999994</v>
      </c>
      <c r="J11" s="19">
        <f>SUM(J6:J10)</f>
        <v>500</v>
      </c>
      <c r="K11" s="25"/>
      <c r="L11" s="19">
        <v>73.790000000000006</v>
      </c>
    </row>
    <row r="12" spans="1:12" ht="14.4" x14ac:dyDescent="0.3">
      <c r="A12" s="26">
        <f>A6</f>
        <v>1</v>
      </c>
      <c r="B12" s="13">
        <f>B6</f>
        <v>1</v>
      </c>
      <c r="C12" s="10" t="s">
        <v>25</v>
      </c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7" t="s">
        <v>27</v>
      </c>
      <c r="E13" s="42" t="s">
        <v>42</v>
      </c>
      <c r="F13" s="43">
        <v>200</v>
      </c>
      <c r="G13" s="43">
        <v>6.13</v>
      </c>
      <c r="H13" s="43">
        <v>6.29</v>
      </c>
      <c r="I13" s="43">
        <v>24.72</v>
      </c>
      <c r="J13" s="43">
        <v>140.66</v>
      </c>
      <c r="K13" s="44">
        <v>206</v>
      </c>
      <c r="L13" s="43">
        <v>17.82</v>
      </c>
    </row>
    <row r="14" spans="1:12" ht="14.4" x14ac:dyDescent="0.3">
      <c r="A14" s="23"/>
      <c r="B14" s="15"/>
      <c r="C14" s="11"/>
      <c r="D14" s="7" t="s">
        <v>28</v>
      </c>
      <c r="E14" s="42" t="s">
        <v>43</v>
      </c>
      <c r="F14" s="43">
        <v>90</v>
      </c>
      <c r="G14" s="43">
        <v>7.09</v>
      </c>
      <c r="H14" s="43">
        <v>7.15</v>
      </c>
      <c r="I14" s="43">
        <v>28.62</v>
      </c>
      <c r="J14" s="43">
        <v>187.05</v>
      </c>
      <c r="K14" s="44">
        <v>608</v>
      </c>
      <c r="L14" s="43">
        <v>19.3</v>
      </c>
    </row>
    <row r="15" spans="1:12" ht="14.4" x14ac:dyDescent="0.3">
      <c r="A15" s="23"/>
      <c r="B15" s="15"/>
      <c r="C15" s="11"/>
      <c r="D15" s="7" t="s">
        <v>29</v>
      </c>
      <c r="E15" s="42" t="s">
        <v>44</v>
      </c>
      <c r="F15" s="43">
        <v>150</v>
      </c>
      <c r="G15" s="43">
        <v>5.47</v>
      </c>
      <c r="H15" s="43">
        <v>5.5</v>
      </c>
      <c r="I15" s="43">
        <v>21.46</v>
      </c>
      <c r="J15" s="43">
        <v>195.84</v>
      </c>
      <c r="K15" s="44">
        <v>413</v>
      </c>
      <c r="L15" s="43">
        <v>7.34</v>
      </c>
    </row>
    <row r="16" spans="1:12" ht="14.4" x14ac:dyDescent="0.3">
      <c r="A16" s="23"/>
      <c r="B16" s="15"/>
      <c r="C16" s="11"/>
      <c r="D16" s="7" t="s">
        <v>30</v>
      </c>
      <c r="E16" s="42" t="s">
        <v>47</v>
      </c>
      <c r="F16" s="43">
        <v>200</v>
      </c>
      <c r="G16" s="43">
        <v>0.64</v>
      </c>
      <c r="H16" s="43">
        <v>0</v>
      </c>
      <c r="I16" s="43">
        <v>2.66</v>
      </c>
      <c r="J16" s="43">
        <v>58.45</v>
      </c>
      <c r="K16" s="44">
        <v>868</v>
      </c>
      <c r="L16" s="43">
        <v>7.33</v>
      </c>
    </row>
    <row r="17" spans="1:13" ht="14.4" x14ac:dyDescent="0.3">
      <c r="A17" s="23"/>
      <c r="B17" s="15"/>
      <c r="C17" s="11"/>
      <c r="D17" s="7" t="s">
        <v>71</v>
      </c>
      <c r="E17" s="42" t="s">
        <v>45</v>
      </c>
      <c r="F17" s="43">
        <v>30</v>
      </c>
      <c r="G17" s="43">
        <v>1.28</v>
      </c>
      <c r="H17" s="43">
        <v>1.56</v>
      </c>
      <c r="I17" s="43">
        <v>5.46</v>
      </c>
      <c r="J17" s="43">
        <v>66</v>
      </c>
      <c r="K17" s="44"/>
      <c r="L17" s="59">
        <v>2</v>
      </c>
    </row>
    <row r="18" spans="1:13" ht="14.4" x14ac:dyDescent="0.3">
      <c r="A18" s="23"/>
      <c r="B18" s="15"/>
      <c r="C18" s="11"/>
      <c r="D18" s="7" t="s">
        <v>71</v>
      </c>
      <c r="E18" s="42" t="s">
        <v>46</v>
      </c>
      <c r="F18" s="43">
        <v>30</v>
      </c>
      <c r="G18" s="43">
        <v>2.33</v>
      </c>
      <c r="H18" s="43">
        <v>2.6</v>
      </c>
      <c r="I18" s="43">
        <v>9.4</v>
      </c>
      <c r="J18" s="43">
        <v>57</v>
      </c>
      <c r="K18" s="44"/>
      <c r="L18" s="59">
        <v>2</v>
      </c>
    </row>
    <row r="19" spans="1:13" ht="14.4" x14ac:dyDescent="0.3">
      <c r="A19" s="23"/>
      <c r="B19" s="15"/>
      <c r="C19" s="11"/>
      <c r="D19" s="63" t="s">
        <v>89</v>
      </c>
      <c r="E19" s="42" t="s">
        <v>86</v>
      </c>
      <c r="F19" s="43">
        <v>200</v>
      </c>
      <c r="G19" s="43">
        <v>2.1</v>
      </c>
      <c r="H19" s="43">
        <v>1.8</v>
      </c>
      <c r="I19" s="43">
        <v>7.3</v>
      </c>
      <c r="J19" s="43">
        <v>48</v>
      </c>
      <c r="K19" s="44"/>
      <c r="L19" s="43">
        <v>18</v>
      </c>
    </row>
    <row r="20" spans="1:13" ht="14.4" x14ac:dyDescent="0.3">
      <c r="A20" s="23"/>
      <c r="B20" s="15"/>
      <c r="C20" s="11"/>
      <c r="D20" s="63"/>
      <c r="E20" s="42"/>
      <c r="F20" s="43"/>
      <c r="G20" s="43"/>
      <c r="H20" s="43"/>
      <c r="I20" s="43"/>
      <c r="J20" s="43"/>
      <c r="K20" s="44"/>
      <c r="L20" s="43"/>
    </row>
    <row r="21" spans="1:13" ht="14.4" x14ac:dyDescent="0.3">
      <c r="A21" s="24"/>
      <c r="B21" s="17"/>
      <c r="C21" s="8"/>
      <c r="D21" s="18" t="s">
        <v>31</v>
      </c>
      <c r="E21" s="9"/>
      <c r="F21" s="19">
        <v>700</v>
      </c>
      <c r="G21" s="19">
        <f>SUM(G12:G19)</f>
        <v>25.04</v>
      </c>
      <c r="H21" s="19">
        <f>SUM(H13:H19)</f>
        <v>24.900000000000002</v>
      </c>
      <c r="I21" s="19">
        <f>SUM(I12:I19)</f>
        <v>99.62</v>
      </c>
      <c r="J21" s="19">
        <f>SUM(J12:J19)</f>
        <v>753.00000000000011</v>
      </c>
      <c r="K21" s="25"/>
      <c r="L21" s="19">
        <v>73.790000000000006</v>
      </c>
    </row>
    <row r="22" spans="1:13" ht="14.4" x14ac:dyDescent="0.25">
      <c r="A22" s="29">
        <f>A6</f>
        <v>1</v>
      </c>
      <c r="B22" s="30">
        <f>B6</f>
        <v>1</v>
      </c>
      <c r="C22" s="71" t="s">
        <v>4</v>
      </c>
      <c r="D22" s="72"/>
      <c r="E22" s="31"/>
      <c r="F22" s="32">
        <f>F11+F21</f>
        <v>1200</v>
      </c>
      <c r="G22" s="32">
        <f>G11+G21</f>
        <v>42.79</v>
      </c>
      <c r="H22" s="32">
        <f>H11+H21</f>
        <v>43.11</v>
      </c>
      <c r="I22" s="32">
        <f>I11+I21</f>
        <v>171.47</v>
      </c>
      <c r="J22" s="32">
        <f>J11+J21</f>
        <v>1253</v>
      </c>
      <c r="K22" s="32"/>
      <c r="L22" s="32">
        <f>L11+L21</f>
        <v>147.58000000000001</v>
      </c>
    </row>
    <row r="23" spans="1:13" ht="14.4" x14ac:dyDescent="0.3">
      <c r="A23" s="14">
        <v>1</v>
      </c>
      <c r="B23" s="15">
        <v>2</v>
      </c>
      <c r="C23" s="22" t="s">
        <v>20</v>
      </c>
      <c r="D23" s="5" t="s">
        <v>21</v>
      </c>
      <c r="E23" s="39" t="s">
        <v>49</v>
      </c>
      <c r="F23" s="40">
        <v>200</v>
      </c>
      <c r="G23" s="40">
        <v>5.56</v>
      </c>
      <c r="H23" s="40">
        <v>5.6</v>
      </c>
      <c r="I23" s="40">
        <v>22.24</v>
      </c>
      <c r="J23" s="40">
        <v>184.48</v>
      </c>
      <c r="K23" s="41">
        <v>384</v>
      </c>
      <c r="L23" s="40">
        <v>17.41</v>
      </c>
    </row>
    <row r="24" spans="1:13" ht="14.4" x14ac:dyDescent="0.3">
      <c r="A24" s="14"/>
      <c r="B24" s="15"/>
      <c r="C24" s="11"/>
      <c r="D24" s="7" t="s">
        <v>22</v>
      </c>
      <c r="E24" s="42" t="s">
        <v>50</v>
      </c>
      <c r="F24" s="43">
        <v>200</v>
      </c>
      <c r="G24" s="43">
        <v>0.89</v>
      </c>
      <c r="H24" s="43">
        <v>0.36</v>
      </c>
      <c r="I24" s="43">
        <v>2.2200000000000002</v>
      </c>
      <c r="J24" s="43">
        <v>54.92</v>
      </c>
      <c r="K24" s="44">
        <v>883</v>
      </c>
      <c r="L24" s="43">
        <v>3.78</v>
      </c>
    </row>
    <row r="25" spans="1:13" ht="14.4" x14ac:dyDescent="0.3">
      <c r="A25" s="14"/>
      <c r="B25" s="15"/>
      <c r="C25" s="11"/>
      <c r="D25" s="7" t="s">
        <v>74</v>
      </c>
      <c r="E25" s="42" t="s">
        <v>51</v>
      </c>
      <c r="F25" s="43">
        <v>40</v>
      </c>
      <c r="G25" s="43">
        <v>5.34</v>
      </c>
      <c r="H25" s="43">
        <v>5.53</v>
      </c>
      <c r="I25" s="43">
        <v>21.3</v>
      </c>
      <c r="J25" s="43">
        <v>140.80000000000001</v>
      </c>
      <c r="K25" s="44">
        <v>1</v>
      </c>
      <c r="L25" s="43">
        <v>16.600000000000001</v>
      </c>
    </row>
    <row r="26" spans="1:13" ht="14.4" x14ac:dyDescent="0.3">
      <c r="A26" s="14"/>
      <c r="B26" s="15"/>
      <c r="C26" s="11"/>
      <c r="D26" s="7" t="s">
        <v>23</v>
      </c>
      <c r="E26" s="42" t="s">
        <v>46</v>
      </c>
      <c r="F26" s="43">
        <v>20</v>
      </c>
      <c r="G26" s="43">
        <v>1.33</v>
      </c>
      <c r="H26" s="43">
        <v>1.6</v>
      </c>
      <c r="I26" s="43">
        <v>6.3</v>
      </c>
      <c r="J26" s="43">
        <v>57</v>
      </c>
      <c r="K26" s="43"/>
      <c r="L26" s="60">
        <v>2</v>
      </c>
      <c r="M26" s="66"/>
    </row>
    <row r="27" spans="1:13" ht="14.4" x14ac:dyDescent="0.3">
      <c r="A27" s="14"/>
      <c r="B27" s="15"/>
      <c r="C27" s="11"/>
      <c r="D27" s="7"/>
      <c r="E27" s="42" t="s">
        <v>58</v>
      </c>
      <c r="F27" s="43">
        <v>40</v>
      </c>
      <c r="G27" s="43">
        <v>4.34</v>
      </c>
      <c r="H27" s="43">
        <v>4.5999999999999996</v>
      </c>
      <c r="I27" s="43">
        <v>17.66</v>
      </c>
      <c r="J27" s="43">
        <v>62.8</v>
      </c>
      <c r="K27" s="58">
        <v>424</v>
      </c>
      <c r="L27" s="61">
        <v>12</v>
      </c>
      <c r="M27" s="67"/>
    </row>
    <row r="28" spans="1:13" ht="14.4" x14ac:dyDescent="0.3">
      <c r="A28" s="14"/>
      <c r="B28" s="15"/>
      <c r="C28" s="68"/>
      <c r="D28" s="63" t="s">
        <v>24</v>
      </c>
      <c r="E28" s="42" t="s">
        <v>88</v>
      </c>
      <c r="F28" s="43">
        <v>150</v>
      </c>
      <c r="G28" s="43">
        <v>1.38</v>
      </c>
      <c r="H28" s="43">
        <v>1.1000000000000001</v>
      </c>
      <c r="I28" s="43">
        <v>5.44</v>
      </c>
      <c r="J28" s="43">
        <v>66</v>
      </c>
      <c r="K28" s="44"/>
      <c r="L28" s="59">
        <v>22</v>
      </c>
    </row>
    <row r="29" spans="1:13" ht="14.4" x14ac:dyDescent="0.3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3" ht="14.4" x14ac:dyDescent="0.3">
      <c r="A30" s="16"/>
      <c r="B30" s="17"/>
      <c r="C30" s="8"/>
      <c r="D30" s="18" t="s">
        <v>31</v>
      </c>
      <c r="E30" s="9"/>
      <c r="F30" s="19">
        <f>SUM(F23:F29)</f>
        <v>650</v>
      </c>
      <c r="G30" s="19">
        <f>SUM(G23:G29)</f>
        <v>18.84</v>
      </c>
      <c r="H30" s="19">
        <f>SUM(H23:H29)</f>
        <v>18.79</v>
      </c>
      <c r="I30" s="19">
        <v>75.16</v>
      </c>
      <c r="J30" s="19">
        <v>566</v>
      </c>
      <c r="K30" s="25"/>
      <c r="L30" s="19">
        <v>73.790000000000006</v>
      </c>
    </row>
    <row r="31" spans="1:13" ht="14.4" x14ac:dyDescent="0.3">
      <c r="A31" s="13">
        <f>A23</f>
        <v>1</v>
      </c>
      <c r="B31" s="13">
        <f>B23</f>
        <v>2</v>
      </c>
      <c r="C31" s="10" t="s">
        <v>25</v>
      </c>
      <c r="D31" s="7"/>
      <c r="E31" s="42"/>
      <c r="F31" s="43"/>
      <c r="G31" s="43"/>
      <c r="H31" s="43"/>
      <c r="I31" s="43"/>
      <c r="J31" s="43"/>
      <c r="K31" s="44"/>
      <c r="L31" s="43"/>
    </row>
    <row r="32" spans="1:13" ht="14.4" x14ac:dyDescent="0.3">
      <c r="A32" s="14"/>
      <c r="B32" s="15"/>
      <c r="C32" s="11"/>
      <c r="D32" s="7" t="s">
        <v>27</v>
      </c>
      <c r="E32" s="42" t="s">
        <v>72</v>
      </c>
      <c r="F32" s="43">
        <v>200</v>
      </c>
      <c r="G32" s="43">
        <v>6.74</v>
      </c>
      <c r="H32" s="43">
        <v>6.26</v>
      </c>
      <c r="I32" s="43">
        <v>27.21</v>
      </c>
      <c r="J32" s="43">
        <v>137.88999999999999</v>
      </c>
      <c r="K32" s="44">
        <v>186</v>
      </c>
      <c r="L32" s="43">
        <v>10.94</v>
      </c>
    </row>
    <row r="33" spans="1:12" ht="14.4" x14ac:dyDescent="0.3">
      <c r="A33" s="14"/>
      <c r="B33" s="15"/>
      <c r="C33" s="11"/>
      <c r="D33" s="7" t="s">
        <v>28</v>
      </c>
      <c r="E33" s="42" t="s">
        <v>90</v>
      </c>
      <c r="F33" s="43">
        <v>100</v>
      </c>
      <c r="G33" s="43">
        <v>7.24</v>
      </c>
      <c r="H33" s="43">
        <v>7.06</v>
      </c>
      <c r="I33" s="43">
        <v>29.05</v>
      </c>
      <c r="J33" s="43">
        <v>186.96</v>
      </c>
      <c r="K33" s="44">
        <v>637</v>
      </c>
      <c r="L33" s="43">
        <v>25.88</v>
      </c>
    </row>
    <row r="34" spans="1:12" ht="14.4" x14ac:dyDescent="0.3">
      <c r="A34" s="14"/>
      <c r="B34" s="15"/>
      <c r="C34" s="11"/>
      <c r="D34" s="7" t="s">
        <v>29</v>
      </c>
      <c r="E34" s="42" t="s">
        <v>53</v>
      </c>
      <c r="F34" s="43">
        <v>150</v>
      </c>
      <c r="G34" s="43">
        <v>5.0199999999999996</v>
      </c>
      <c r="H34" s="43">
        <v>5.23</v>
      </c>
      <c r="I34" s="43">
        <v>20.56</v>
      </c>
      <c r="J34" s="43">
        <v>188.7</v>
      </c>
      <c r="K34" s="44">
        <v>402</v>
      </c>
      <c r="L34" s="43">
        <v>5.12</v>
      </c>
    </row>
    <row r="35" spans="1:12" ht="14.4" x14ac:dyDescent="0.3">
      <c r="A35" s="14"/>
      <c r="B35" s="15"/>
      <c r="C35" s="11"/>
      <c r="D35" s="7" t="s">
        <v>30</v>
      </c>
      <c r="E35" s="42" t="s">
        <v>54</v>
      </c>
      <c r="F35" s="43">
        <v>200</v>
      </c>
      <c r="G35" s="43">
        <v>1.36</v>
      </c>
      <c r="H35" s="43">
        <v>1.22</v>
      </c>
      <c r="I35" s="43">
        <v>5.4</v>
      </c>
      <c r="J35" s="43">
        <v>68.45</v>
      </c>
      <c r="K35" s="44">
        <v>867</v>
      </c>
      <c r="L35" s="43">
        <v>5.85</v>
      </c>
    </row>
    <row r="36" spans="1:12" ht="14.4" x14ac:dyDescent="0.3">
      <c r="A36" s="14"/>
      <c r="B36" s="15"/>
      <c r="C36" s="11"/>
      <c r="D36" s="7" t="s">
        <v>71</v>
      </c>
      <c r="E36" s="42" t="s">
        <v>45</v>
      </c>
      <c r="F36" s="43">
        <v>30</v>
      </c>
      <c r="G36" s="43">
        <v>1.28</v>
      </c>
      <c r="H36" s="43">
        <v>1.56</v>
      </c>
      <c r="I36" s="43">
        <v>5.46</v>
      </c>
      <c r="J36" s="43">
        <v>66</v>
      </c>
      <c r="K36" s="44"/>
      <c r="L36" s="59">
        <v>2</v>
      </c>
    </row>
    <row r="37" spans="1:12" ht="14.4" x14ac:dyDescent="0.3">
      <c r="A37" s="14"/>
      <c r="B37" s="15"/>
      <c r="C37" s="11"/>
      <c r="D37" s="7" t="s">
        <v>71</v>
      </c>
      <c r="E37" s="42" t="s">
        <v>46</v>
      </c>
      <c r="F37" s="43">
        <v>30</v>
      </c>
      <c r="G37" s="43">
        <v>1.33</v>
      </c>
      <c r="H37" s="43">
        <v>1.6</v>
      </c>
      <c r="I37" s="43">
        <v>3.9</v>
      </c>
      <c r="J37" s="43">
        <v>57</v>
      </c>
      <c r="K37" s="44"/>
      <c r="L37" s="59">
        <v>2</v>
      </c>
    </row>
    <row r="38" spans="1:12" ht="14.4" x14ac:dyDescent="0.3">
      <c r="A38" s="14"/>
      <c r="B38" s="15"/>
      <c r="C38" s="68"/>
      <c r="D38" s="63" t="s">
        <v>24</v>
      </c>
      <c r="E38" s="42" t="s">
        <v>88</v>
      </c>
      <c r="F38" s="43">
        <v>150</v>
      </c>
      <c r="G38" s="43">
        <v>1.38</v>
      </c>
      <c r="H38" s="43">
        <v>1.1000000000000001</v>
      </c>
      <c r="I38" s="43">
        <v>5</v>
      </c>
      <c r="J38" s="43">
        <v>66</v>
      </c>
      <c r="K38" s="44"/>
      <c r="L38" s="59">
        <v>22</v>
      </c>
    </row>
    <row r="39" spans="1:12" ht="14.4" x14ac:dyDescent="0.3">
      <c r="A39" s="14"/>
      <c r="B39" s="15"/>
      <c r="C39" s="68"/>
      <c r="D39" s="63"/>
      <c r="E39" s="42"/>
      <c r="F39" s="43"/>
      <c r="G39" s="43"/>
      <c r="H39" s="43"/>
      <c r="I39" s="43"/>
      <c r="J39" s="43"/>
      <c r="K39" s="44"/>
      <c r="L39" s="59"/>
    </row>
    <row r="40" spans="1:12" ht="14.4" x14ac:dyDescent="0.3">
      <c r="A40" s="16"/>
      <c r="B40" s="17"/>
      <c r="C40" s="8"/>
      <c r="D40" s="18" t="s">
        <v>31</v>
      </c>
      <c r="E40" s="9"/>
      <c r="F40" s="19">
        <f>SUM(F31:F38)</f>
        <v>860</v>
      </c>
      <c r="G40" s="19">
        <f>SUM(G31:G38)</f>
        <v>24.349999999999998</v>
      </c>
      <c r="H40" s="19">
        <f>SUM(H31:H38)</f>
        <v>24.03</v>
      </c>
      <c r="I40" s="19">
        <v>96.58</v>
      </c>
      <c r="J40" s="19">
        <f>SUM(J31:J38)</f>
        <v>771</v>
      </c>
      <c r="K40" s="25"/>
      <c r="L40" s="19">
        <v>73.790000000000006</v>
      </c>
    </row>
    <row r="41" spans="1:12" ht="15.75" customHeight="1" thickBot="1" x14ac:dyDescent="0.3">
      <c r="A41" s="33">
        <f>A23</f>
        <v>1</v>
      </c>
      <c r="B41" s="33">
        <f>B23</f>
        <v>2</v>
      </c>
      <c r="C41" s="71" t="s">
        <v>4</v>
      </c>
      <c r="D41" s="72"/>
      <c r="E41" s="31"/>
      <c r="F41" s="32">
        <f>F30+F40</f>
        <v>1510</v>
      </c>
      <c r="G41" s="32">
        <f>G30+G40</f>
        <v>43.19</v>
      </c>
      <c r="H41" s="32">
        <f>H30+H40</f>
        <v>42.82</v>
      </c>
      <c r="I41" s="32">
        <f>I30+I40</f>
        <v>171.74</v>
      </c>
      <c r="J41" s="32">
        <f>J30+J40</f>
        <v>1337</v>
      </c>
      <c r="K41" s="32"/>
      <c r="L41" s="32">
        <f>L30+L40</f>
        <v>147.58000000000001</v>
      </c>
    </row>
    <row r="42" spans="1:12" ht="14.4" x14ac:dyDescent="0.3">
      <c r="A42" s="20">
        <v>1</v>
      </c>
      <c r="B42" s="21">
        <v>3</v>
      </c>
      <c r="C42" s="22" t="s">
        <v>20</v>
      </c>
      <c r="D42" s="5" t="s">
        <v>21</v>
      </c>
      <c r="E42" s="64" t="s">
        <v>81</v>
      </c>
      <c r="F42" s="40">
        <v>200</v>
      </c>
      <c r="G42" s="40">
        <v>5.51</v>
      </c>
      <c r="H42" s="40">
        <v>5.05</v>
      </c>
      <c r="I42" s="40">
        <v>22.1</v>
      </c>
      <c r="J42" s="40">
        <v>180.79</v>
      </c>
      <c r="K42" s="41">
        <v>384</v>
      </c>
      <c r="L42" s="40">
        <v>24.54</v>
      </c>
    </row>
    <row r="43" spans="1:12" ht="14.4" x14ac:dyDescent="0.3">
      <c r="A43" s="23"/>
      <c r="B43" s="15"/>
      <c r="C43" s="11"/>
      <c r="D43" s="7" t="s">
        <v>22</v>
      </c>
      <c r="E43" s="42" t="s">
        <v>55</v>
      </c>
      <c r="F43" s="43">
        <v>200</v>
      </c>
      <c r="G43" s="43">
        <v>4.28</v>
      </c>
      <c r="H43" s="43">
        <v>4.47</v>
      </c>
      <c r="I43" s="43">
        <v>17.600000000000001</v>
      </c>
      <c r="J43" s="43">
        <v>124.21</v>
      </c>
      <c r="K43" s="44">
        <v>959</v>
      </c>
      <c r="L43" s="43">
        <v>9.65</v>
      </c>
    </row>
    <row r="44" spans="1:12" ht="14.4" x14ac:dyDescent="0.3">
      <c r="A44" s="23"/>
      <c r="B44" s="15"/>
      <c r="C44" s="11"/>
      <c r="D44" s="7" t="s">
        <v>74</v>
      </c>
      <c r="E44" s="42" t="s">
        <v>48</v>
      </c>
      <c r="F44" s="43">
        <v>50</v>
      </c>
      <c r="G44" s="43">
        <v>5.54</v>
      </c>
      <c r="H44" s="43">
        <v>5.73</v>
      </c>
      <c r="I44" s="43">
        <v>22.26</v>
      </c>
      <c r="J44" s="43">
        <v>138</v>
      </c>
      <c r="K44" s="44">
        <v>3</v>
      </c>
      <c r="L44" s="43">
        <v>17.600000000000001</v>
      </c>
    </row>
    <row r="45" spans="1:12" ht="14.4" x14ac:dyDescent="0.3">
      <c r="A45" s="23"/>
      <c r="B45" s="15"/>
      <c r="C45" s="11"/>
      <c r="D45" s="7" t="s">
        <v>23</v>
      </c>
      <c r="E45" s="42" t="s">
        <v>46</v>
      </c>
      <c r="F45" s="43">
        <v>50</v>
      </c>
      <c r="G45" s="43">
        <v>2.85</v>
      </c>
      <c r="H45" s="43">
        <v>2.99</v>
      </c>
      <c r="I45" s="43">
        <v>10.64</v>
      </c>
      <c r="J45" s="43">
        <v>57</v>
      </c>
      <c r="K45" s="44"/>
      <c r="L45" s="59">
        <v>4</v>
      </c>
    </row>
    <row r="46" spans="1:12" ht="14.4" x14ac:dyDescent="0.3">
      <c r="A46" s="23"/>
      <c r="B46" s="15"/>
      <c r="C46" s="68"/>
      <c r="D46" s="63" t="s">
        <v>89</v>
      </c>
      <c r="E46" s="42" t="s">
        <v>86</v>
      </c>
      <c r="F46" s="43">
        <v>200</v>
      </c>
      <c r="G46" s="43">
        <v>2.1</v>
      </c>
      <c r="H46" s="43">
        <v>1.8</v>
      </c>
      <c r="I46" s="43">
        <v>7.6</v>
      </c>
      <c r="J46" s="43">
        <v>48</v>
      </c>
      <c r="K46" s="44"/>
      <c r="L46" s="59">
        <v>18</v>
      </c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4"/>
      <c r="B48" s="17"/>
      <c r="C48" s="8"/>
      <c r="D48" s="18" t="s">
        <v>31</v>
      </c>
      <c r="E48" s="9"/>
      <c r="F48" s="19">
        <v>700</v>
      </c>
      <c r="G48" s="19">
        <f>SUM(G42:G47)</f>
        <v>20.28</v>
      </c>
      <c r="H48" s="19">
        <f>SUM(H42:H47)</f>
        <v>20.040000000000003</v>
      </c>
      <c r="I48" s="19">
        <f>SUM(I42:I47)</f>
        <v>80.2</v>
      </c>
      <c r="J48" s="19">
        <v>548</v>
      </c>
      <c r="K48" s="25"/>
      <c r="L48" s="19">
        <v>73.790000000000006</v>
      </c>
    </row>
    <row r="49" spans="1:12" ht="14.4" x14ac:dyDescent="0.3">
      <c r="A49" s="26">
        <v>1</v>
      </c>
      <c r="B49" s="13">
        <v>3</v>
      </c>
      <c r="C49" s="10" t="s">
        <v>25</v>
      </c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27</v>
      </c>
      <c r="E50" s="42" t="s">
        <v>75</v>
      </c>
      <c r="F50" s="43">
        <v>200</v>
      </c>
      <c r="G50" s="43">
        <v>5.22</v>
      </c>
      <c r="H50" s="43">
        <v>5.29</v>
      </c>
      <c r="I50" s="43">
        <v>21.01</v>
      </c>
      <c r="J50" s="43">
        <v>180.52</v>
      </c>
      <c r="K50" s="44">
        <v>202</v>
      </c>
      <c r="L50" s="43">
        <v>16.96</v>
      </c>
    </row>
    <row r="51" spans="1:12" ht="14.4" x14ac:dyDescent="0.3">
      <c r="A51" s="23"/>
      <c r="B51" s="15"/>
      <c r="C51" s="11"/>
      <c r="D51" s="7" t="s">
        <v>28</v>
      </c>
      <c r="E51" s="42" t="s">
        <v>79</v>
      </c>
      <c r="F51" s="43">
        <v>90</v>
      </c>
      <c r="G51" s="43">
        <v>7.89</v>
      </c>
      <c r="H51" s="43">
        <v>7.6</v>
      </c>
      <c r="I51" s="43">
        <v>30.79</v>
      </c>
      <c r="J51" s="43">
        <v>154.16999999999999</v>
      </c>
      <c r="K51" s="44">
        <v>619</v>
      </c>
      <c r="L51" s="43">
        <v>20.62</v>
      </c>
    </row>
    <row r="52" spans="1:12" ht="14.4" x14ac:dyDescent="0.3">
      <c r="A52" s="23"/>
      <c r="B52" s="15"/>
      <c r="C52" s="11"/>
      <c r="D52" s="7" t="s">
        <v>29</v>
      </c>
      <c r="E52" s="42" t="s">
        <v>56</v>
      </c>
      <c r="F52" s="43">
        <v>150</v>
      </c>
      <c r="G52" s="43">
        <v>6.15</v>
      </c>
      <c r="H52" s="43">
        <v>6.24</v>
      </c>
      <c r="I52" s="43">
        <v>24.89</v>
      </c>
      <c r="J52" s="43">
        <v>178.3</v>
      </c>
      <c r="K52" s="44">
        <v>378</v>
      </c>
      <c r="L52" s="43">
        <v>11.18</v>
      </c>
    </row>
    <row r="53" spans="1:12" ht="14.4" x14ac:dyDescent="0.3">
      <c r="A53" s="23"/>
      <c r="B53" s="15"/>
      <c r="C53" s="11"/>
      <c r="D53" s="7" t="s">
        <v>30</v>
      </c>
      <c r="E53" s="42" t="s">
        <v>57</v>
      </c>
      <c r="F53" s="43">
        <v>200</v>
      </c>
      <c r="G53" s="43">
        <v>0.26</v>
      </c>
      <c r="H53" s="43">
        <v>0</v>
      </c>
      <c r="I53" s="43">
        <v>1.04</v>
      </c>
      <c r="J53" s="43">
        <v>69.010000000000005</v>
      </c>
      <c r="K53" s="44">
        <v>944</v>
      </c>
      <c r="L53" s="43">
        <v>3.03</v>
      </c>
    </row>
    <row r="54" spans="1:12" ht="14.4" x14ac:dyDescent="0.3">
      <c r="A54" s="23"/>
      <c r="B54" s="15"/>
      <c r="C54" s="11"/>
      <c r="D54" s="7" t="s">
        <v>71</v>
      </c>
      <c r="E54" s="42" t="s">
        <v>45</v>
      </c>
      <c r="F54" s="43">
        <v>30</v>
      </c>
      <c r="G54" s="43">
        <v>1.28</v>
      </c>
      <c r="H54" s="43">
        <v>1.56</v>
      </c>
      <c r="I54" s="43">
        <v>5.46</v>
      </c>
      <c r="J54" s="43">
        <v>66</v>
      </c>
      <c r="K54" s="44"/>
      <c r="L54" s="59">
        <v>2</v>
      </c>
    </row>
    <row r="55" spans="1:12" ht="14.4" x14ac:dyDescent="0.3">
      <c r="A55" s="23"/>
      <c r="B55" s="15"/>
      <c r="C55" s="11"/>
      <c r="D55" s="7" t="s">
        <v>71</v>
      </c>
      <c r="E55" s="42" t="s">
        <v>46</v>
      </c>
      <c r="F55" s="43">
        <v>30</v>
      </c>
      <c r="G55" s="43">
        <v>1.33</v>
      </c>
      <c r="H55" s="43">
        <v>1.6</v>
      </c>
      <c r="I55" s="43">
        <v>6</v>
      </c>
      <c r="J55" s="43">
        <v>57</v>
      </c>
      <c r="K55" s="44"/>
      <c r="L55" s="59">
        <v>2</v>
      </c>
    </row>
    <row r="56" spans="1:12" ht="14.4" x14ac:dyDescent="0.3">
      <c r="A56" s="23"/>
      <c r="B56" s="15"/>
      <c r="C56" s="62"/>
      <c r="D56" s="69" t="s">
        <v>89</v>
      </c>
      <c r="E56" s="42" t="s">
        <v>86</v>
      </c>
      <c r="F56" s="43">
        <v>200</v>
      </c>
      <c r="G56" s="43">
        <v>2.1</v>
      </c>
      <c r="H56" s="43">
        <v>1.8</v>
      </c>
      <c r="I56" s="43">
        <v>7.3</v>
      </c>
      <c r="J56" s="43">
        <v>48</v>
      </c>
      <c r="K56" s="44"/>
      <c r="L56" s="59">
        <v>18</v>
      </c>
    </row>
    <row r="57" spans="1:12" ht="14.4" x14ac:dyDescent="0.3">
      <c r="A57" s="23"/>
      <c r="B57" s="15"/>
      <c r="C57" s="62"/>
      <c r="D57" s="69"/>
      <c r="E57" s="42"/>
      <c r="F57" s="43"/>
      <c r="G57" s="43"/>
      <c r="H57" s="43"/>
      <c r="I57" s="43"/>
      <c r="J57" s="43"/>
      <c r="K57" s="44"/>
      <c r="L57" s="59"/>
    </row>
    <row r="58" spans="1:12" ht="14.4" x14ac:dyDescent="0.3">
      <c r="A58" s="24"/>
      <c r="B58" s="17"/>
      <c r="C58" s="8"/>
      <c r="D58" s="18" t="s">
        <v>31</v>
      </c>
      <c r="E58" s="9"/>
      <c r="F58" s="19">
        <f>SUM(F49:F56)</f>
        <v>900</v>
      </c>
      <c r="G58" s="19">
        <f>SUM(G49:G56)</f>
        <v>24.230000000000004</v>
      </c>
      <c r="H58" s="19">
        <f>SUM(H49:H56)</f>
        <v>24.090000000000003</v>
      </c>
      <c r="I58" s="19">
        <f>SUM(I49:I56)</f>
        <v>96.49</v>
      </c>
      <c r="J58" s="19">
        <v>753</v>
      </c>
      <c r="K58" s="25"/>
      <c r="L58" s="19">
        <v>73.790000000000006</v>
      </c>
    </row>
    <row r="59" spans="1:12" ht="15.75" customHeight="1" x14ac:dyDescent="0.25">
      <c r="A59" s="29">
        <v>1</v>
      </c>
      <c r="B59" s="30">
        <v>3</v>
      </c>
      <c r="C59" s="71" t="s">
        <v>4</v>
      </c>
      <c r="D59" s="72"/>
      <c r="E59" s="31"/>
      <c r="F59" s="32">
        <f>F48+F58</f>
        <v>1600</v>
      </c>
      <c r="G59" s="32">
        <f>G48+G58</f>
        <v>44.510000000000005</v>
      </c>
      <c r="H59" s="32">
        <f>H48+H58</f>
        <v>44.13000000000001</v>
      </c>
      <c r="I59" s="32">
        <f>I48+I58</f>
        <v>176.69</v>
      </c>
      <c r="J59" s="32">
        <f>J48+J58</f>
        <v>1301</v>
      </c>
      <c r="K59" s="32"/>
      <c r="L59" s="32">
        <f>L48+L58</f>
        <v>147.58000000000001</v>
      </c>
    </row>
    <row r="60" spans="1:12" ht="14.4" x14ac:dyDescent="0.3">
      <c r="A60" s="20">
        <v>1</v>
      </c>
      <c r="B60" s="21">
        <v>4</v>
      </c>
      <c r="C60" s="22" t="s">
        <v>20</v>
      </c>
      <c r="D60" s="5" t="s">
        <v>21</v>
      </c>
      <c r="E60" s="39" t="s">
        <v>82</v>
      </c>
      <c r="F60" s="40">
        <v>200</v>
      </c>
      <c r="G60" s="40">
        <v>6.71</v>
      </c>
      <c r="H60" s="40">
        <v>6.98</v>
      </c>
      <c r="I60" s="40">
        <v>27.22</v>
      </c>
      <c r="J60" s="40">
        <v>190.79</v>
      </c>
      <c r="K60" s="41">
        <v>384</v>
      </c>
      <c r="L60" s="40">
        <v>30.89</v>
      </c>
    </row>
    <row r="61" spans="1:12" ht="14.4" x14ac:dyDescent="0.3">
      <c r="A61" s="23"/>
      <c r="B61" s="15"/>
      <c r="C61" s="11"/>
      <c r="D61" s="7" t="s">
        <v>22</v>
      </c>
      <c r="E61" s="42" t="s">
        <v>59</v>
      </c>
      <c r="F61" s="43">
        <v>200</v>
      </c>
      <c r="G61" s="43">
        <v>3.19</v>
      </c>
      <c r="H61" s="43">
        <v>3.27</v>
      </c>
      <c r="I61" s="43">
        <v>12.86</v>
      </c>
      <c r="J61" s="43">
        <v>88.9</v>
      </c>
      <c r="K61" s="44">
        <v>958</v>
      </c>
      <c r="L61" s="43">
        <v>22.1</v>
      </c>
    </row>
    <row r="62" spans="1:12" ht="14.4" x14ac:dyDescent="0.3">
      <c r="A62" s="23"/>
      <c r="B62" s="15"/>
      <c r="C62" s="11"/>
      <c r="D62" s="7" t="s">
        <v>74</v>
      </c>
      <c r="E62" s="42" t="s">
        <v>51</v>
      </c>
      <c r="F62" s="43">
        <v>40</v>
      </c>
      <c r="G62" s="43">
        <v>5.34</v>
      </c>
      <c r="H62" s="43">
        <v>5.53</v>
      </c>
      <c r="I62" s="43">
        <v>21.3</v>
      </c>
      <c r="J62" s="43">
        <v>140.80000000000001</v>
      </c>
      <c r="K62" s="44">
        <v>1</v>
      </c>
      <c r="L62" s="43">
        <v>16.8</v>
      </c>
    </row>
    <row r="63" spans="1:12" ht="14.4" x14ac:dyDescent="0.3">
      <c r="A63" s="23"/>
      <c r="B63" s="15"/>
      <c r="C63" s="11"/>
      <c r="D63" s="7" t="s">
        <v>23</v>
      </c>
      <c r="E63" s="42" t="s">
        <v>46</v>
      </c>
      <c r="F63" s="43">
        <v>60</v>
      </c>
      <c r="G63" s="43">
        <v>1.85</v>
      </c>
      <c r="H63" s="43">
        <v>1.99</v>
      </c>
      <c r="I63" s="43">
        <v>7.96</v>
      </c>
      <c r="J63" s="43">
        <v>79.510000000000005</v>
      </c>
      <c r="K63" s="44"/>
      <c r="L63" s="59">
        <v>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31</v>
      </c>
      <c r="E65" s="9"/>
      <c r="F65" s="19">
        <v>500</v>
      </c>
      <c r="G65" s="19">
        <v>17.09</v>
      </c>
      <c r="H65" s="19">
        <v>17.77</v>
      </c>
      <c r="I65" s="19">
        <v>69.34</v>
      </c>
      <c r="J65" s="19">
        <v>500</v>
      </c>
      <c r="K65" s="25"/>
      <c r="L65" s="19">
        <v>73.790000000000006</v>
      </c>
    </row>
    <row r="66" spans="1:12" ht="14.4" x14ac:dyDescent="0.3">
      <c r="A66" s="26">
        <f>A60</f>
        <v>1</v>
      </c>
      <c r="B66" s="13">
        <f>B60</f>
        <v>4</v>
      </c>
      <c r="C66" s="10" t="s">
        <v>25</v>
      </c>
      <c r="D66" s="7" t="s">
        <v>26</v>
      </c>
      <c r="E66" s="42" t="s">
        <v>73</v>
      </c>
      <c r="F66" s="43">
        <v>60</v>
      </c>
      <c r="G66" s="43">
        <v>2.42</v>
      </c>
      <c r="H66" s="43">
        <v>2.6</v>
      </c>
      <c r="I66" s="43">
        <v>9.08</v>
      </c>
      <c r="J66" s="43">
        <v>52</v>
      </c>
      <c r="K66" s="44"/>
      <c r="L66" s="43">
        <v>6.3</v>
      </c>
    </row>
    <row r="67" spans="1:12" ht="14.4" x14ac:dyDescent="0.3">
      <c r="A67" s="23"/>
      <c r="B67" s="15"/>
      <c r="C67" s="11"/>
      <c r="D67" s="7" t="s">
        <v>27</v>
      </c>
      <c r="E67" s="42" t="s">
        <v>60</v>
      </c>
      <c r="F67" s="43">
        <v>200</v>
      </c>
      <c r="G67" s="43">
        <v>6.01</v>
      </c>
      <c r="H67" s="43">
        <v>6.07</v>
      </c>
      <c r="I67" s="43">
        <v>24.23</v>
      </c>
      <c r="J67" s="43">
        <v>181.54</v>
      </c>
      <c r="K67" s="44">
        <v>195</v>
      </c>
      <c r="L67" s="43">
        <v>10.98</v>
      </c>
    </row>
    <row r="68" spans="1:12" ht="14.4" x14ac:dyDescent="0.3">
      <c r="A68" s="23"/>
      <c r="B68" s="15"/>
      <c r="C68" s="11"/>
      <c r="D68" s="7" t="s">
        <v>28</v>
      </c>
      <c r="E68" s="42" t="s">
        <v>78</v>
      </c>
      <c r="F68" s="43">
        <v>90</v>
      </c>
      <c r="G68" s="43">
        <v>7.22</v>
      </c>
      <c r="H68" s="43">
        <v>7.36</v>
      </c>
      <c r="I68" s="43">
        <v>28.9</v>
      </c>
      <c r="J68" s="43">
        <v>160.81</v>
      </c>
      <c r="K68" s="44">
        <v>476</v>
      </c>
      <c r="L68" s="43">
        <v>29.88</v>
      </c>
    </row>
    <row r="69" spans="1:12" ht="14.4" x14ac:dyDescent="0.3">
      <c r="A69" s="23"/>
      <c r="B69" s="15"/>
      <c r="C69" s="11"/>
      <c r="D69" s="7" t="s">
        <v>29</v>
      </c>
      <c r="E69" s="42" t="s">
        <v>61</v>
      </c>
      <c r="F69" s="43">
        <v>150</v>
      </c>
      <c r="G69" s="43">
        <v>4.51</v>
      </c>
      <c r="H69" s="43">
        <v>4.92</v>
      </c>
      <c r="I69" s="43">
        <v>19.21</v>
      </c>
      <c r="J69" s="43">
        <v>133.6</v>
      </c>
      <c r="K69" s="44">
        <v>299</v>
      </c>
      <c r="L69" s="43">
        <v>16.100000000000001</v>
      </c>
    </row>
    <row r="70" spans="1:12" ht="14.4" x14ac:dyDescent="0.3">
      <c r="A70" s="23"/>
      <c r="B70" s="15"/>
      <c r="C70" s="11"/>
      <c r="D70" s="7" t="s">
        <v>30</v>
      </c>
      <c r="E70" s="42" t="s">
        <v>62</v>
      </c>
      <c r="F70" s="43">
        <v>200</v>
      </c>
      <c r="G70" s="43">
        <v>0.88</v>
      </c>
      <c r="H70" s="43">
        <v>0</v>
      </c>
      <c r="I70" s="43">
        <v>3.5</v>
      </c>
      <c r="J70" s="43">
        <v>111.55</v>
      </c>
      <c r="K70" s="44">
        <v>867</v>
      </c>
      <c r="L70" s="43">
        <v>8.5299999999999994</v>
      </c>
    </row>
    <row r="71" spans="1:12" ht="14.4" x14ac:dyDescent="0.3">
      <c r="A71" s="23"/>
      <c r="B71" s="15"/>
      <c r="C71" s="11"/>
      <c r="D71" s="7" t="s">
        <v>71</v>
      </c>
      <c r="E71" s="42" t="s">
        <v>45</v>
      </c>
      <c r="F71" s="43">
        <v>20</v>
      </c>
      <c r="G71" s="43">
        <v>1.28</v>
      </c>
      <c r="H71" s="43">
        <v>1.56</v>
      </c>
      <c r="I71" s="43">
        <v>5.46</v>
      </c>
      <c r="J71" s="43">
        <v>66</v>
      </c>
      <c r="K71" s="44"/>
      <c r="L71" s="59">
        <v>2</v>
      </c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31</v>
      </c>
      <c r="E73" s="9"/>
      <c r="F73" s="19">
        <v>720</v>
      </c>
      <c r="G73" s="19">
        <v>22.32</v>
      </c>
      <c r="H73" s="19">
        <f>SUM(H66:H72)</f>
        <v>22.51</v>
      </c>
      <c r="I73" s="19">
        <f>SUM(I66:I72)</f>
        <v>90.38</v>
      </c>
      <c r="J73" s="19">
        <v>705.5</v>
      </c>
      <c r="K73" s="25"/>
      <c r="L73" s="19">
        <v>73.790000000000006</v>
      </c>
    </row>
    <row r="74" spans="1:12" ht="15.75" customHeight="1" x14ac:dyDescent="0.25">
      <c r="A74" s="29">
        <f>A60</f>
        <v>1</v>
      </c>
      <c r="B74" s="30">
        <f>B60</f>
        <v>4</v>
      </c>
      <c r="C74" s="71" t="s">
        <v>4</v>
      </c>
      <c r="D74" s="72"/>
      <c r="E74" s="31"/>
      <c r="F74" s="32">
        <f>F65+F73</f>
        <v>1220</v>
      </c>
      <c r="G74" s="32">
        <f>G65+G73</f>
        <v>39.409999999999997</v>
      </c>
      <c r="H74" s="32">
        <f>H65+H73</f>
        <v>40.28</v>
      </c>
      <c r="I74" s="32">
        <f>I65+I73</f>
        <v>159.72</v>
      </c>
      <c r="J74" s="32">
        <f>J65+J73</f>
        <v>1205.5</v>
      </c>
      <c r="K74" s="32"/>
      <c r="L74" s="32">
        <f>L65+L73</f>
        <v>147.58000000000001</v>
      </c>
    </row>
    <row r="75" spans="1:12" ht="14.4" x14ac:dyDescent="0.3">
      <c r="A75" s="20">
        <v>1</v>
      </c>
      <c r="B75" s="21">
        <v>5</v>
      </c>
      <c r="C75" s="22" t="s">
        <v>20</v>
      </c>
      <c r="D75" s="5" t="s">
        <v>21</v>
      </c>
      <c r="E75" s="39" t="s">
        <v>83</v>
      </c>
      <c r="F75" s="40">
        <v>200</v>
      </c>
      <c r="G75" s="40">
        <v>6.15</v>
      </c>
      <c r="H75" s="40">
        <v>6.39</v>
      </c>
      <c r="I75" s="40">
        <v>25.17</v>
      </c>
      <c r="J75" s="40">
        <v>162.65</v>
      </c>
      <c r="K75" s="41">
        <v>384</v>
      </c>
      <c r="L75" s="40">
        <v>14.34</v>
      </c>
    </row>
    <row r="76" spans="1:12" ht="14.4" x14ac:dyDescent="0.3">
      <c r="A76" s="23"/>
      <c r="B76" s="15"/>
      <c r="C76" s="11"/>
      <c r="D76" s="63"/>
      <c r="E76" s="42" t="s">
        <v>58</v>
      </c>
      <c r="F76" s="43">
        <v>30</v>
      </c>
      <c r="G76" s="43">
        <v>4.34</v>
      </c>
      <c r="H76" s="43">
        <v>4.5999999999999996</v>
      </c>
      <c r="I76" s="43">
        <v>17.66</v>
      </c>
      <c r="J76" s="43">
        <v>62.8</v>
      </c>
      <c r="K76" s="44">
        <v>424</v>
      </c>
      <c r="L76" s="59">
        <v>12</v>
      </c>
    </row>
    <row r="77" spans="1:12" ht="14.4" x14ac:dyDescent="0.3">
      <c r="A77" s="23"/>
      <c r="B77" s="15"/>
      <c r="C77" s="11"/>
      <c r="D77" s="7" t="s">
        <v>30</v>
      </c>
      <c r="E77" s="42" t="s">
        <v>85</v>
      </c>
      <c r="F77" s="43">
        <v>200</v>
      </c>
      <c r="G77" s="43">
        <v>3.78</v>
      </c>
      <c r="H77" s="43">
        <v>3.22</v>
      </c>
      <c r="I77" s="43">
        <v>14.21</v>
      </c>
      <c r="J77" s="43">
        <v>101.4</v>
      </c>
      <c r="K77" s="44"/>
      <c r="L77" s="59">
        <v>21</v>
      </c>
    </row>
    <row r="78" spans="1:12" ht="14.4" x14ac:dyDescent="0.3">
      <c r="A78" s="23"/>
      <c r="B78" s="15"/>
      <c r="C78" s="11"/>
      <c r="D78" s="7" t="s">
        <v>74</v>
      </c>
      <c r="E78" s="42" t="s">
        <v>63</v>
      </c>
      <c r="F78" s="43">
        <v>50</v>
      </c>
      <c r="G78" s="43">
        <v>2.39</v>
      </c>
      <c r="H78" s="43">
        <v>2.27</v>
      </c>
      <c r="I78" s="43">
        <v>9.4700000000000006</v>
      </c>
      <c r="J78" s="43">
        <v>116.5</v>
      </c>
      <c r="K78" s="44">
        <v>2</v>
      </c>
      <c r="L78" s="59">
        <v>4.45</v>
      </c>
    </row>
    <row r="79" spans="1:12" ht="14.4" x14ac:dyDescent="0.3">
      <c r="A79" s="23"/>
      <c r="B79" s="15"/>
      <c r="C79" s="11"/>
      <c r="D79" s="7" t="s">
        <v>23</v>
      </c>
      <c r="E79" s="42" t="s">
        <v>46</v>
      </c>
      <c r="F79" s="43">
        <v>20</v>
      </c>
      <c r="G79" s="43">
        <v>1.29</v>
      </c>
      <c r="H79" s="43">
        <v>1.53</v>
      </c>
      <c r="I79" s="43">
        <v>5.6</v>
      </c>
      <c r="J79" s="43">
        <v>56.65</v>
      </c>
      <c r="K79" s="44"/>
      <c r="L79" s="59">
        <v>2</v>
      </c>
    </row>
    <row r="80" spans="1:12" ht="14.4" x14ac:dyDescent="0.3">
      <c r="A80" s="23"/>
      <c r="B80" s="15"/>
      <c r="C80" s="11"/>
      <c r="D80" s="63" t="s">
        <v>24</v>
      </c>
      <c r="E80" s="42" t="s">
        <v>88</v>
      </c>
      <c r="F80" s="43">
        <v>150</v>
      </c>
      <c r="G80" s="43">
        <v>1.38</v>
      </c>
      <c r="H80" s="43">
        <v>1.1000000000000001</v>
      </c>
      <c r="I80" s="43">
        <v>5.3</v>
      </c>
      <c r="J80" s="43">
        <v>66</v>
      </c>
      <c r="K80" s="44"/>
      <c r="L80" s="59">
        <v>20</v>
      </c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31</v>
      </c>
      <c r="E82" s="9"/>
      <c r="F82" s="19">
        <f>SUM(F75:F81)</f>
        <v>650</v>
      </c>
      <c r="G82" s="19">
        <f>SUM(G75:G81)</f>
        <v>19.329999999999998</v>
      </c>
      <c r="H82" s="19">
        <f>SUM(H75:H81)</f>
        <v>19.110000000000003</v>
      </c>
      <c r="I82" s="19">
        <f>SUM(I75:I81)</f>
        <v>77.41</v>
      </c>
      <c r="J82" s="19">
        <v>566</v>
      </c>
      <c r="K82" s="25"/>
      <c r="L82" s="19">
        <v>73.790000000000006</v>
      </c>
    </row>
    <row r="83" spans="1:12" ht="14.4" x14ac:dyDescent="0.3">
      <c r="A83" s="26">
        <f>A75</f>
        <v>1</v>
      </c>
      <c r="B83" s="13">
        <f>B75</f>
        <v>5</v>
      </c>
      <c r="C83" s="10" t="s">
        <v>25</v>
      </c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27</v>
      </c>
      <c r="E84" s="42" t="s">
        <v>64</v>
      </c>
      <c r="F84" s="43">
        <v>200</v>
      </c>
      <c r="G84" s="43">
        <v>6.32</v>
      </c>
      <c r="H84" s="43">
        <v>6.44</v>
      </c>
      <c r="I84" s="43">
        <v>25.6</v>
      </c>
      <c r="J84" s="43">
        <v>169.8</v>
      </c>
      <c r="K84" s="44">
        <v>169</v>
      </c>
      <c r="L84" s="43">
        <v>14.51</v>
      </c>
    </row>
    <row r="85" spans="1:12" ht="14.4" x14ac:dyDescent="0.3">
      <c r="A85" s="23"/>
      <c r="B85" s="15"/>
      <c r="C85" s="11"/>
      <c r="D85" s="7" t="s">
        <v>28</v>
      </c>
      <c r="E85" s="42" t="s">
        <v>65</v>
      </c>
      <c r="F85" s="43">
        <v>240</v>
      </c>
      <c r="G85" s="43">
        <v>11.16</v>
      </c>
      <c r="H85" s="43">
        <v>11.2</v>
      </c>
      <c r="I85" s="43">
        <v>44.66</v>
      </c>
      <c r="J85" s="43">
        <v>354.26</v>
      </c>
      <c r="K85" s="44">
        <v>601</v>
      </c>
      <c r="L85" s="43">
        <v>33.68</v>
      </c>
    </row>
    <row r="86" spans="1:12" ht="14.4" x14ac:dyDescent="0.3">
      <c r="A86" s="23"/>
      <c r="B86" s="15"/>
      <c r="C86" s="11"/>
      <c r="D86" s="7" t="s">
        <v>30</v>
      </c>
      <c r="E86" s="42" t="s">
        <v>66</v>
      </c>
      <c r="F86" s="43">
        <v>200</v>
      </c>
      <c r="G86" s="43">
        <v>0.2</v>
      </c>
      <c r="H86" s="43">
        <v>0</v>
      </c>
      <c r="I86" s="43">
        <v>0.8</v>
      </c>
      <c r="J86" s="43">
        <v>57.94</v>
      </c>
      <c r="K86" s="44">
        <v>943</v>
      </c>
      <c r="L86" s="59">
        <v>1.6</v>
      </c>
    </row>
    <row r="87" spans="1:12" ht="14.4" x14ac:dyDescent="0.3">
      <c r="A87" s="23"/>
      <c r="B87" s="15"/>
      <c r="C87" s="11"/>
      <c r="D87" s="7" t="s">
        <v>71</v>
      </c>
      <c r="E87" s="42" t="s">
        <v>45</v>
      </c>
      <c r="F87" s="43">
        <v>30</v>
      </c>
      <c r="G87" s="43">
        <v>1.28</v>
      </c>
      <c r="H87" s="43">
        <v>1.56</v>
      </c>
      <c r="I87" s="43">
        <v>5.46</v>
      </c>
      <c r="J87" s="43">
        <v>66</v>
      </c>
      <c r="K87" s="44"/>
      <c r="L87" s="59">
        <v>2</v>
      </c>
    </row>
    <row r="88" spans="1:12" ht="14.4" x14ac:dyDescent="0.3">
      <c r="A88" s="23"/>
      <c r="B88" s="15"/>
      <c r="C88" s="11"/>
      <c r="D88" s="7" t="s">
        <v>71</v>
      </c>
      <c r="E88" s="42" t="s">
        <v>46</v>
      </c>
      <c r="F88" s="43">
        <v>30</v>
      </c>
      <c r="G88" s="43">
        <v>3.33</v>
      </c>
      <c r="H88" s="43">
        <v>3.6</v>
      </c>
      <c r="I88" s="43">
        <v>14</v>
      </c>
      <c r="J88" s="43">
        <v>57</v>
      </c>
      <c r="K88" s="44"/>
      <c r="L88" s="59">
        <v>2</v>
      </c>
    </row>
    <row r="89" spans="1:12" ht="14.4" x14ac:dyDescent="0.3">
      <c r="A89" s="23"/>
      <c r="B89" s="15"/>
      <c r="C89" s="11"/>
      <c r="D89" s="63" t="s">
        <v>24</v>
      </c>
      <c r="E89" s="42" t="s">
        <v>88</v>
      </c>
      <c r="F89" s="43">
        <v>150</v>
      </c>
      <c r="G89" s="43">
        <v>1.38</v>
      </c>
      <c r="H89" s="43">
        <v>1.1000000000000001</v>
      </c>
      <c r="I89" s="43">
        <v>5.3</v>
      </c>
      <c r="J89" s="43">
        <v>66</v>
      </c>
      <c r="K89" s="44"/>
      <c r="L89" s="59">
        <v>20</v>
      </c>
    </row>
    <row r="90" spans="1:12" ht="14.4" x14ac:dyDescent="0.3">
      <c r="A90" s="23"/>
      <c r="B90" s="15"/>
      <c r="C90" s="11"/>
      <c r="D90" s="63"/>
      <c r="E90" s="42"/>
      <c r="F90" s="43"/>
      <c r="G90" s="43"/>
      <c r="H90" s="43"/>
      <c r="I90" s="43"/>
      <c r="J90" s="43"/>
      <c r="K90" s="44"/>
      <c r="L90" s="59"/>
    </row>
    <row r="91" spans="1:12" ht="14.4" x14ac:dyDescent="0.3">
      <c r="A91" s="24"/>
      <c r="B91" s="17"/>
      <c r="C91" s="8"/>
      <c r="D91" s="18" t="s">
        <v>31</v>
      </c>
      <c r="E91" s="9"/>
      <c r="F91" s="19">
        <f>SUM(F83:F89)</f>
        <v>850</v>
      </c>
      <c r="G91" s="19">
        <f>SUM(G83:G89)</f>
        <v>23.669999999999998</v>
      </c>
      <c r="H91" s="19">
        <f>SUM(H83:H89)</f>
        <v>23.900000000000002</v>
      </c>
      <c r="I91" s="19">
        <f>SUM(I83:I89)</f>
        <v>95.819999999999979</v>
      </c>
      <c r="J91" s="19">
        <v>771</v>
      </c>
      <c r="K91" s="25"/>
      <c r="L91" s="19">
        <v>73.790000000000006</v>
      </c>
    </row>
    <row r="92" spans="1:12" ht="15.75" customHeight="1" x14ac:dyDescent="0.25">
      <c r="A92" s="29">
        <f>A75</f>
        <v>1</v>
      </c>
      <c r="B92" s="30">
        <f>B75</f>
        <v>5</v>
      </c>
      <c r="C92" s="71" t="s">
        <v>4</v>
      </c>
      <c r="D92" s="72"/>
      <c r="E92" s="31"/>
      <c r="F92" s="32">
        <f>F82+F91</f>
        <v>1500</v>
      </c>
      <c r="G92" s="32">
        <f>G82+G91</f>
        <v>43</v>
      </c>
      <c r="H92" s="32">
        <f>H82+H91</f>
        <v>43.010000000000005</v>
      </c>
      <c r="I92" s="32">
        <f>I82+I91</f>
        <v>173.22999999999996</v>
      </c>
      <c r="J92" s="32">
        <f>J82+J91</f>
        <v>1337</v>
      </c>
      <c r="K92" s="32"/>
      <c r="L92" s="32">
        <f>L82+L91</f>
        <v>147.58000000000001</v>
      </c>
    </row>
    <row r="93" spans="1:12" ht="14.4" x14ac:dyDescent="0.3">
      <c r="A93" s="20">
        <v>2</v>
      </c>
      <c r="B93" s="21">
        <v>1</v>
      </c>
      <c r="C93" s="22" t="s">
        <v>20</v>
      </c>
      <c r="D93" s="5" t="s">
        <v>21</v>
      </c>
      <c r="E93" s="39" t="s">
        <v>81</v>
      </c>
      <c r="F93" s="40">
        <v>200</v>
      </c>
      <c r="G93" s="40">
        <v>5.51</v>
      </c>
      <c r="H93" s="40">
        <v>5.05</v>
      </c>
      <c r="I93" s="40">
        <v>22.1</v>
      </c>
      <c r="J93" s="40">
        <v>180.79</v>
      </c>
      <c r="K93" s="41">
        <v>384</v>
      </c>
      <c r="L93" s="40">
        <v>24.54</v>
      </c>
    </row>
    <row r="94" spans="1:12" ht="14.4" x14ac:dyDescent="0.3">
      <c r="A94" s="23"/>
      <c r="B94" s="15"/>
      <c r="C94" s="11"/>
      <c r="D94" s="7" t="s">
        <v>22</v>
      </c>
      <c r="E94" s="42" t="s">
        <v>55</v>
      </c>
      <c r="F94" s="43">
        <v>200</v>
      </c>
      <c r="G94" s="43">
        <v>4.28</v>
      </c>
      <c r="H94" s="43">
        <v>4.47</v>
      </c>
      <c r="I94" s="43">
        <v>17.600000000000001</v>
      </c>
      <c r="J94" s="43">
        <v>124.21</v>
      </c>
      <c r="K94" s="44">
        <v>959</v>
      </c>
      <c r="L94" s="43">
        <v>9.65</v>
      </c>
    </row>
    <row r="95" spans="1:12" ht="14.4" x14ac:dyDescent="0.3">
      <c r="A95" s="23"/>
      <c r="B95" s="15"/>
      <c r="C95" s="11"/>
      <c r="D95" s="7" t="s">
        <v>74</v>
      </c>
      <c r="E95" s="42" t="s">
        <v>48</v>
      </c>
      <c r="F95" s="43">
        <v>50</v>
      </c>
      <c r="G95" s="43">
        <v>5.54</v>
      </c>
      <c r="H95" s="43">
        <v>5.73</v>
      </c>
      <c r="I95" s="43">
        <v>22.26</v>
      </c>
      <c r="J95" s="43">
        <v>138</v>
      </c>
      <c r="K95" s="44">
        <v>3</v>
      </c>
      <c r="L95" s="43">
        <v>17.600000000000001</v>
      </c>
    </row>
    <row r="96" spans="1:12" ht="14.4" x14ac:dyDescent="0.3">
      <c r="A96" s="23"/>
      <c r="B96" s="15"/>
      <c r="C96" s="11"/>
      <c r="D96" s="7" t="s">
        <v>23</v>
      </c>
      <c r="E96" s="42" t="s">
        <v>46</v>
      </c>
      <c r="F96" s="43">
        <v>50</v>
      </c>
      <c r="G96" s="43">
        <v>1.57</v>
      </c>
      <c r="H96" s="43">
        <v>1.73</v>
      </c>
      <c r="I96" s="43">
        <v>6.07</v>
      </c>
      <c r="J96" s="43">
        <v>57</v>
      </c>
      <c r="K96" s="44"/>
      <c r="L96" s="59">
        <v>4</v>
      </c>
    </row>
    <row r="97" spans="1:12" ht="14.4" x14ac:dyDescent="0.3">
      <c r="A97" s="23"/>
      <c r="B97" s="15"/>
      <c r="C97" s="62"/>
      <c r="D97" s="63" t="s">
        <v>89</v>
      </c>
      <c r="E97" s="42" t="s">
        <v>86</v>
      </c>
      <c r="F97" s="43">
        <v>200</v>
      </c>
      <c r="G97" s="43">
        <v>2.1</v>
      </c>
      <c r="H97" s="43">
        <v>1.8</v>
      </c>
      <c r="I97" s="43">
        <v>7.3</v>
      </c>
      <c r="J97" s="43">
        <v>48</v>
      </c>
      <c r="K97" s="44"/>
      <c r="L97" s="59">
        <v>18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31</v>
      </c>
      <c r="E99" s="9"/>
      <c r="F99" s="19">
        <f>SUM(F93:F98)</f>
        <v>700</v>
      </c>
      <c r="G99" s="19">
        <f>SUM(G93:G98)</f>
        <v>19</v>
      </c>
      <c r="H99" s="19">
        <f>SUM(H93:H98)</f>
        <v>18.78</v>
      </c>
      <c r="I99" s="19">
        <f>SUM(I93:I98)</f>
        <v>75.33</v>
      </c>
      <c r="J99" s="19">
        <v>548</v>
      </c>
      <c r="K99" s="25"/>
      <c r="L99" s="19">
        <v>73.790000000000006</v>
      </c>
    </row>
    <row r="100" spans="1:12" ht="14.4" x14ac:dyDescent="0.3">
      <c r="A100" s="26">
        <f>A93</f>
        <v>2</v>
      </c>
      <c r="B100" s="13">
        <v>1</v>
      </c>
      <c r="C100" s="10" t="s">
        <v>25</v>
      </c>
      <c r="D100" s="7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27</v>
      </c>
      <c r="E101" s="42" t="s">
        <v>42</v>
      </c>
      <c r="F101" s="43">
        <v>200</v>
      </c>
      <c r="G101" s="43">
        <v>6.13</v>
      </c>
      <c r="H101" s="43">
        <v>6.29</v>
      </c>
      <c r="I101" s="43">
        <v>24.72</v>
      </c>
      <c r="J101" s="43">
        <v>140.66</v>
      </c>
      <c r="K101" s="44">
        <v>206</v>
      </c>
      <c r="L101" s="43">
        <v>16.53</v>
      </c>
    </row>
    <row r="102" spans="1:12" ht="14.4" x14ac:dyDescent="0.3">
      <c r="A102" s="23"/>
      <c r="B102" s="15"/>
      <c r="C102" s="11"/>
      <c r="D102" s="7" t="s">
        <v>28</v>
      </c>
      <c r="E102" s="42" t="s">
        <v>67</v>
      </c>
      <c r="F102" s="43">
        <v>90</v>
      </c>
      <c r="G102" s="43">
        <v>7.09</v>
      </c>
      <c r="H102" s="43">
        <v>7.15</v>
      </c>
      <c r="I102" s="43">
        <v>28.62</v>
      </c>
      <c r="J102" s="43">
        <v>187.05</v>
      </c>
      <c r="K102" s="44">
        <v>608</v>
      </c>
      <c r="L102" s="43">
        <v>21.98</v>
      </c>
    </row>
    <row r="103" spans="1:12" ht="14.4" x14ac:dyDescent="0.3">
      <c r="A103" s="23"/>
      <c r="B103" s="15"/>
      <c r="C103" s="11"/>
      <c r="D103" s="7" t="s">
        <v>29</v>
      </c>
      <c r="E103" s="42" t="s">
        <v>56</v>
      </c>
      <c r="F103" s="43">
        <v>150</v>
      </c>
      <c r="G103" s="43">
        <v>6.15</v>
      </c>
      <c r="H103" s="43">
        <v>6.24</v>
      </c>
      <c r="I103" s="43">
        <v>24.89</v>
      </c>
      <c r="J103" s="43">
        <v>178.3</v>
      </c>
      <c r="K103" s="44">
        <v>378</v>
      </c>
      <c r="L103" s="43">
        <v>9.98</v>
      </c>
    </row>
    <row r="104" spans="1:12" ht="14.4" x14ac:dyDescent="0.3">
      <c r="A104" s="23"/>
      <c r="B104" s="15"/>
      <c r="C104" s="11"/>
      <c r="D104" s="7" t="s">
        <v>30</v>
      </c>
      <c r="E104" s="42" t="s">
        <v>68</v>
      </c>
      <c r="F104" s="43">
        <v>200</v>
      </c>
      <c r="G104" s="43">
        <v>0.28000000000000003</v>
      </c>
      <c r="H104" s="43">
        <v>0</v>
      </c>
      <c r="I104" s="43">
        <v>1.03</v>
      </c>
      <c r="J104" s="43">
        <v>80.77</v>
      </c>
      <c r="K104" s="44">
        <v>859</v>
      </c>
      <c r="L104" s="43">
        <v>3.3</v>
      </c>
    </row>
    <row r="105" spans="1:12" ht="14.4" x14ac:dyDescent="0.3">
      <c r="A105" s="23"/>
      <c r="B105" s="15"/>
      <c r="C105" s="11"/>
      <c r="D105" s="7" t="s">
        <v>71</v>
      </c>
      <c r="E105" s="42" t="s">
        <v>45</v>
      </c>
      <c r="F105" s="43">
        <v>30</v>
      </c>
      <c r="G105" s="43">
        <v>1.28</v>
      </c>
      <c r="H105" s="43">
        <v>1.56</v>
      </c>
      <c r="I105" s="43">
        <v>5.46</v>
      </c>
      <c r="J105" s="43">
        <v>66</v>
      </c>
      <c r="K105" s="44"/>
      <c r="L105" s="59">
        <v>2</v>
      </c>
    </row>
    <row r="106" spans="1:12" ht="14.4" x14ac:dyDescent="0.3">
      <c r="A106" s="23"/>
      <c r="B106" s="15"/>
      <c r="C106" s="11"/>
      <c r="D106" s="7" t="s">
        <v>71</v>
      </c>
      <c r="E106" s="42" t="s">
        <v>46</v>
      </c>
      <c r="F106" s="43">
        <v>30</v>
      </c>
      <c r="G106" s="43">
        <v>1.33</v>
      </c>
      <c r="H106" s="43">
        <v>1.6</v>
      </c>
      <c r="I106" s="43">
        <v>6</v>
      </c>
      <c r="J106" s="43">
        <v>52.22</v>
      </c>
      <c r="K106" s="44"/>
      <c r="L106" s="59">
        <v>2</v>
      </c>
    </row>
    <row r="107" spans="1:12" ht="14.4" x14ac:dyDescent="0.3">
      <c r="A107" s="23"/>
      <c r="B107" s="15"/>
      <c r="C107" s="65"/>
      <c r="D107" s="63" t="s">
        <v>89</v>
      </c>
      <c r="E107" s="42" t="s">
        <v>86</v>
      </c>
      <c r="F107" s="43">
        <v>200</v>
      </c>
      <c r="G107" s="43">
        <v>2.1</v>
      </c>
      <c r="H107" s="43">
        <v>1.8</v>
      </c>
      <c r="I107" s="43">
        <v>7.3</v>
      </c>
      <c r="J107" s="43">
        <v>48</v>
      </c>
      <c r="K107" s="44"/>
      <c r="L107" s="59">
        <v>18</v>
      </c>
    </row>
    <row r="108" spans="1:12" ht="14.4" x14ac:dyDescent="0.3">
      <c r="A108" s="23"/>
      <c r="B108" s="15"/>
      <c r="C108" s="65"/>
      <c r="D108" s="63"/>
      <c r="E108" s="42"/>
      <c r="F108" s="43"/>
      <c r="G108" s="43"/>
      <c r="H108" s="43"/>
      <c r="I108" s="43"/>
      <c r="J108" s="43"/>
      <c r="K108" s="44"/>
      <c r="L108" s="59"/>
    </row>
    <row r="109" spans="1:12" ht="14.4" x14ac:dyDescent="0.3">
      <c r="A109" s="24"/>
      <c r="B109" s="17"/>
      <c r="C109" s="8"/>
      <c r="D109" s="18" t="s">
        <v>31</v>
      </c>
      <c r="E109" s="9"/>
      <c r="F109" s="19">
        <f>SUM(F100:F107)</f>
        <v>900</v>
      </c>
      <c r="G109" s="19">
        <f>SUM(G100:G107)</f>
        <v>24.36</v>
      </c>
      <c r="H109" s="19">
        <f>SUM(H100:H107)</f>
        <v>24.64</v>
      </c>
      <c r="I109" s="19">
        <f>SUM(I100:I107)</f>
        <v>98.02</v>
      </c>
      <c r="J109" s="19">
        <v>753</v>
      </c>
      <c r="K109" s="25"/>
      <c r="L109" s="19">
        <v>73.790000000000006</v>
      </c>
    </row>
    <row r="110" spans="1:12" ht="14.4" x14ac:dyDescent="0.25">
      <c r="A110" s="29">
        <f>A93</f>
        <v>2</v>
      </c>
      <c r="B110" s="30">
        <f>B93</f>
        <v>1</v>
      </c>
      <c r="C110" s="71" t="s">
        <v>4</v>
      </c>
      <c r="D110" s="72"/>
      <c r="E110" s="31"/>
      <c r="F110" s="32">
        <f>F99+F109</f>
        <v>1600</v>
      </c>
      <c r="G110" s="32">
        <f>G99+G109</f>
        <v>43.36</v>
      </c>
      <c r="H110" s="32">
        <f>H99+H109</f>
        <v>43.42</v>
      </c>
      <c r="I110" s="32">
        <f>I99+I109</f>
        <v>173.35</v>
      </c>
      <c r="J110" s="32">
        <f>J99+J109</f>
        <v>1301</v>
      </c>
      <c r="K110" s="32"/>
      <c r="L110" s="32">
        <f>L99+L109</f>
        <v>147.58000000000001</v>
      </c>
    </row>
    <row r="111" spans="1:12" ht="14.4" x14ac:dyDescent="0.3">
      <c r="A111" s="14">
        <v>2</v>
      </c>
      <c r="B111" s="15">
        <v>2</v>
      </c>
      <c r="C111" s="22" t="s">
        <v>20</v>
      </c>
      <c r="D111" s="5" t="s">
        <v>21</v>
      </c>
      <c r="E111" s="39" t="s">
        <v>40</v>
      </c>
      <c r="F111" s="40">
        <v>200</v>
      </c>
      <c r="G111" s="40">
        <v>9.07</v>
      </c>
      <c r="H111" s="40">
        <v>9.2200000000000006</v>
      </c>
      <c r="I111" s="40">
        <v>36.11</v>
      </c>
      <c r="J111" s="40">
        <v>218.11</v>
      </c>
      <c r="K111" s="41">
        <v>469</v>
      </c>
      <c r="L111" s="40">
        <v>33.15</v>
      </c>
    </row>
    <row r="112" spans="1:12" ht="14.4" x14ac:dyDescent="0.3">
      <c r="A112" s="14"/>
      <c r="B112" s="15"/>
      <c r="C112" s="11"/>
      <c r="D112" s="7" t="s">
        <v>22</v>
      </c>
      <c r="E112" s="42" t="s">
        <v>50</v>
      </c>
      <c r="F112" s="43">
        <v>200</v>
      </c>
      <c r="G112" s="43">
        <v>0.89</v>
      </c>
      <c r="H112" s="43">
        <v>0.36</v>
      </c>
      <c r="I112" s="43">
        <v>2.2200000000000002</v>
      </c>
      <c r="J112" s="43">
        <v>54.92</v>
      </c>
      <c r="K112" s="44">
        <v>883</v>
      </c>
      <c r="L112" s="43">
        <v>4.54</v>
      </c>
    </row>
    <row r="113" spans="1:12" ht="14.4" x14ac:dyDescent="0.3">
      <c r="A113" s="14"/>
      <c r="B113" s="15"/>
      <c r="C113" s="11"/>
      <c r="D113" s="7" t="s">
        <v>74</v>
      </c>
      <c r="E113" s="42" t="s">
        <v>51</v>
      </c>
      <c r="F113" s="43">
        <v>40</v>
      </c>
      <c r="G113" s="43">
        <v>5.34</v>
      </c>
      <c r="H113" s="43">
        <v>5.53</v>
      </c>
      <c r="I113" s="43">
        <v>21.3</v>
      </c>
      <c r="J113" s="43">
        <v>140.80000000000001</v>
      </c>
      <c r="K113" s="44">
        <v>1</v>
      </c>
      <c r="L113" s="43">
        <v>12.1</v>
      </c>
    </row>
    <row r="114" spans="1:12" ht="14.4" x14ac:dyDescent="0.3">
      <c r="A114" s="14"/>
      <c r="B114" s="15"/>
      <c r="C114" s="11"/>
      <c r="D114" s="7" t="s">
        <v>23</v>
      </c>
      <c r="E114" s="42" t="s">
        <v>46</v>
      </c>
      <c r="F114" s="43">
        <v>60</v>
      </c>
      <c r="G114" s="43">
        <v>2.25</v>
      </c>
      <c r="H114" s="43">
        <v>2.27</v>
      </c>
      <c r="I114" s="43">
        <v>8.44</v>
      </c>
      <c r="J114" s="43">
        <v>86.17</v>
      </c>
      <c r="K114" s="44"/>
      <c r="L114" s="59">
        <v>4</v>
      </c>
    </row>
    <row r="115" spans="1:12" ht="14.4" x14ac:dyDescent="0.3">
      <c r="A115" s="14"/>
      <c r="B115" s="15"/>
      <c r="C115" s="11"/>
      <c r="D115" s="63" t="s">
        <v>24</v>
      </c>
      <c r="E115" s="42" t="s">
        <v>88</v>
      </c>
      <c r="F115" s="43">
        <v>150</v>
      </c>
      <c r="G115" s="43">
        <v>1.38</v>
      </c>
      <c r="H115" s="43">
        <v>1.1000000000000001</v>
      </c>
      <c r="I115" s="43">
        <v>6.06</v>
      </c>
      <c r="J115" s="43">
        <v>66</v>
      </c>
      <c r="K115" s="44"/>
      <c r="L115" s="59">
        <v>20</v>
      </c>
    </row>
    <row r="116" spans="1:12" ht="14.4" x14ac:dyDescent="0.3">
      <c r="A116" s="14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16"/>
      <c r="B117" s="17"/>
      <c r="C117" s="8"/>
      <c r="D117" s="18" t="s">
        <v>31</v>
      </c>
      <c r="E117" s="9"/>
      <c r="F117" s="19">
        <f>SUM(F111:F116)</f>
        <v>650</v>
      </c>
      <c r="G117" s="19">
        <f>SUM(G111:G116)</f>
        <v>18.93</v>
      </c>
      <c r="H117" s="19">
        <f>SUM(H111:H116)</f>
        <v>18.48</v>
      </c>
      <c r="I117" s="19">
        <f>SUM(I111:I116)</f>
        <v>74.13</v>
      </c>
      <c r="J117" s="19">
        <f>SUM(J111:J116)</f>
        <v>566</v>
      </c>
      <c r="K117" s="25"/>
      <c r="L117" s="19">
        <v>73.790000000000006</v>
      </c>
    </row>
    <row r="118" spans="1:12" ht="14.4" x14ac:dyDescent="0.3">
      <c r="A118" s="13">
        <f>A111</f>
        <v>2</v>
      </c>
      <c r="B118" s="13">
        <v>2</v>
      </c>
      <c r="C118" s="10" t="s">
        <v>25</v>
      </c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14"/>
      <c r="B119" s="15"/>
      <c r="C119" s="11"/>
      <c r="D119" s="7" t="s">
        <v>27</v>
      </c>
      <c r="E119" s="42" t="s">
        <v>84</v>
      </c>
      <c r="F119" s="43">
        <v>200</v>
      </c>
      <c r="G119" s="43">
        <v>5.36</v>
      </c>
      <c r="H119" s="43">
        <v>5.4</v>
      </c>
      <c r="I119" s="43">
        <v>21.21</v>
      </c>
      <c r="J119" s="43">
        <v>179.9</v>
      </c>
      <c r="K119" s="44">
        <v>200</v>
      </c>
      <c r="L119" s="43">
        <v>13.77</v>
      </c>
    </row>
    <row r="120" spans="1:12" ht="14.4" x14ac:dyDescent="0.3">
      <c r="A120" s="14"/>
      <c r="B120" s="15"/>
      <c r="C120" s="11"/>
      <c r="D120" s="7" t="s">
        <v>28</v>
      </c>
      <c r="E120" s="42" t="s">
        <v>80</v>
      </c>
      <c r="F120" s="43">
        <v>90</v>
      </c>
      <c r="G120" s="43">
        <v>8.5399999999999991</v>
      </c>
      <c r="H120" s="43">
        <v>8.61</v>
      </c>
      <c r="I120" s="43">
        <v>34.21</v>
      </c>
      <c r="J120" s="43">
        <v>154.12</v>
      </c>
      <c r="K120" s="44">
        <v>591</v>
      </c>
      <c r="L120" s="43">
        <v>27.08</v>
      </c>
    </row>
    <row r="121" spans="1:12" ht="14.4" x14ac:dyDescent="0.3">
      <c r="A121" s="14"/>
      <c r="B121" s="15"/>
      <c r="C121" s="11"/>
      <c r="D121" s="7" t="s">
        <v>29</v>
      </c>
      <c r="E121" s="42" t="s">
        <v>44</v>
      </c>
      <c r="F121" s="43">
        <v>150</v>
      </c>
      <c r="G121" s="43">
        <v>5.47</v>
      </c>
      <c r="H121" s="43">
        <v>5.5</v>
      </c>
      <c r="I121" s="43">
        <v>21.46</v>
      </c>
      <c r="J121" s="43">
        <v>195.84</v>
      </c>
      <c r="K121" s="44">
        <v>413</v>
      </c>
      <c r="L121" s="43">
        <v>7.34</v>
      </c>
    </row>
    <row r="122" spans="1:12" ht="14.4" x14ac:dyDescent="0.3">
      <c r="A122" s="14"/>
      <c r="B122" s="15"/>
      <c r="C122" s="11"/>
      <c r="D122" s="7" t="s">
        <v>30</v>
      </c>
      <c r="E122" s="42" t="s">
        <v>66</v>
      </c>
      <c r="F122" s="43">
        <v>200</v>
      </c>
      <c r="G122" s="43">
        <v>0.2</v>
      </c>
      <c r="H122" s="43">
        <v>0</v>
      </c>
      <c r="I122" s="43">
        <v>0.8</v>
      </c>
      <c r="J122" s="43">
        <v>57.94</v>
      </c>
      <c r="K122" s="44">
        <v>943</v>
      </c>
      <c r="L122" s="43">
        <v>1.6</v>
      </c>
    </row>
    <row r="123" spans="1:12" ht="14.4" x14ac:dyDescent="0.3">
      <c r="A123" s="14"/>
      <c r="B123" s="15"/>
      <c r="C123" s="11"/>
      <c r="D123" s="7" t="s">
        <v>71</v>
      </c>
      <c r="E123" s="42" t="s">
        <v>45</v>
      </c>
      <c r="F123" s="43">
        <v>30</v>
      </c>
      <c r="G123" s="43">
        <v>1.28</v>
      </c>
      <c r="H123" s="43">
        <v>1.56</v>
      </c>
      <c r="I123" s="43">
        <v>5.46</v>
      </c>
      <c r="J123" s="43">
        <v>66</v>
      </c>
      <c r="K123" s="44"/>
      <c r="L123" s="59">
        <v>2</v>
      </c>
    </row>
    <row r="124" spans="1:12" ht="14.4" x14ac:dyDescent="0.3">
      <c r="A124" s="14"/>
      <c r="B124" s="15"/>
      <c r="C124" s="11"/>
      <c r="D124" s="7" t="s">
        <v>71</v>
      </c>
      <c r="E124" s="42" t="s">
        <v>46</v>
      </c>
      <c r="F124" s="43">
        <v>30</v>
      </c>
      <c r="G124" s="43">
        <v>1.33</v>
      </c>
      <c r="H124" s="43">
        <v>1.4</v>
      </c>
      <c r="I124" s="43">
        <v>6</v>
      </c>
      <c r="J124" s="43">
        <v>52</v>
      </c>
      <c r="K124" s="44"/>
      <c r="L124" s="59">
        <v>2</v>
      </c>
    </row>
    <row r="125" spans="1:12" ht="14.4" x14ac:dyDescent="0.3">
      <c r="A125" s="14"/>
      <c r="B125" s="15"/>
      <c r="C125" s="65"/>
      <c r="D125" s="63" t="s">
        <v>24</v>
      </c>
      <c r="E125" s="42" t="s">
        <v>88</v>
      </c>
      <c r="F125" s="43">
        <v>150</v>
      </c>
      <c r="G125" s="43">
        <v>1.38</v>
      </c>
      <c r="H125" s="43">
        <v>1.1000000000000001</v>
      </c>
      <c r="I125" s="43">
        <v>5</v>
      </c>
      <c r="J125" s="43">
        <v>66</v>
      </c>
      <c r="K125" s="44"/>
      <c r="L125" s="59">
        <v>20</v>
      </c>
    </row>
    <row r="126" spans="1:12" ht="14.4" x14ac:dyDescent="0.3">
      <c r="A126" s="14"/>
      <c r="B126" s="15"/>
      <c r="C126" s="65"/>
      <c r="D126" s="63"/>
      <c r="E126" s="42"/>
      <c r="F126" s="43"/>
      <c r="G126" s="43"/>
      <c r="H126" s="43"/>
      <c r="I126" s="43"/>
      <c r="J126" s="43"/>
      <c r="K126" s="44"/>
      <c r="L126" s="59"/>
    </row>
    <row r="127" spans="1:12" ht="14.4" x14ac:dyDescent="0.3">
      <c r="A127" s="16"/>
      <c r="B127" s="17"/>
      <c r="C127" s="8"/>
      <c r="D127" s="18" t="s">
        <v>31</v>
      </c>
      <c r="E127" s="9"/>
      <c r="F127" s="19">
        <f>SUM(F118:F125)</f>
        <v>850</v>
      </c>
      <c r="G127" s="19">
        <f>SUM(G118:G125)</f>
        <v>23.56</v>
      </c>
      <c r="H127" s="19">
        <f>SUM(H118:H125)</f>
        <v>23.569999999999997</v>
      </c>
      <c r="I127" s="19">
        <f>SUM(I118:I125)</f>
        <v>94.139999999999986</v>
      </c>
      <c r="J127" s="19">
        <v>771.8</v>
      </c>
      <c r="K127" s="25"/>
      <c r="L127" s="19">
        <v>73.790000000000006</v>
      </c>
    </row>
    <row r="128" spans="1:12" ht="15" thickBot="1" x14ac:dyDescent="0.3">
      <c r="A128" s="33">
        <f>A111</f>
        <v>2</v>
      </c>
      <c r="B128" s="33">
        <f>B111</f>
        <v>2</v>
      </c>
      <c r="C128" s="71" t="s">
        <v>4</v>
      </c>
      <c r="D128" s="72"/>
      <c r="E128" s="31"/>
      <c r="F128" s="32">
        <f>F117+F127</f>
        <v>1500</v>
      </c>
      <c r="G128" s="32">
        <f>G117+G127</f>
        <v>42.489999999999995</v>
      </c>
      <c r="H128" s="32">
        <f>H117+H127</f>
        <v>42.05</v>
      </c>
      <c r="I128" s="32">
        <f>I117+I127</f>
        <v>168.26999999999998</v>
      </c>
      <c r="J128" s="32">
        <f>J117+J127</f>
        <v>1337.8</v>
      </c>
      <c r="K128" s="32"/>
      <c r="L128" s="32">
        <f>L117+L127</f>
        <v>147.58000000000001</v>
      </c>
    </row>
    <row r="129" spans="1:12" ht="14.4" x14ac:dyDescent="0.3">
      <c r="A129" s="20">
        <v>2</v>
      </c>
      <c r="B129" s="21">
        <v>3</v>
      </c>
      <c r="C129" s="22" t="s">
        <v>20</v>
      </c>
      <c r="D129" s="5" t="s">
        <v>21</v>
      </c>
      <c r="E129" s="39" t="s">
        <v>76</v>
      </c>
      <c r="F129" s="40">
        <v>200</v>
      </c>
      <c r="G129" s="40">
        <v>6.26</v>
      </c>
      <c r="H129" s="40">
        <v>6.31</v>
      </c>
      <c r="I129" s="40">
        <v>25.21</v>
      </c>
      <c r="J129" s="40">
        <v>150.5</v>
      </c>
      <c r="K129" s="41">
        <v>216</v>
      </c>
      <c r="L129" s="40">
        <v>21.35</v>
      </c>
    </row>
    <row r="130" spans="1:12" ht="14.4" x14ac:dyDescent="0.3">
      <c r="A130" s="23"/>
      <c r="B130" s="15"/>
      <c r="C130" s="11"/>
      <c r="D130" s="6"/>
      <c r="E130" s="42" t="s">
        <v>58</v>
      </c>
      <c r="F130" s="43">
        <v>30</v>
      </c>
      <c r="G130" s="43">
        <v>2.35</v>
      </c>
      <c r="H130" s="43">
        <v>2.1</v>
      </c>
      <c r="I130" s="43">
        <v>9.1999999999999993</v>
      </c>
      <c r="J130" s="43">
        <v>62.8</v>
      </c>
      <c r="K130" s="58">
        <v>424</v>
      </c>
      <c r="L130" s="61">
        <v>12</v>
      </c>
    </row>
    <row r="131" spans="1:12" ht="14.4" x14ac:dyDescent="0.3">
      <c r="A131" s="23"/>
      <c r="B131" s="15"/>
      <c r="C131" s="11"/>
      <c r="D131" s="7" t="s">
        <v>22</v>
      </c>
      <c r="E131" s="42" t="s">
        <v>59</v>
      </c>
      <c r="F131" s="43">
        <v>200</v>
      </c>
      <c r="G131" s="43">
        <v>3.19</v>
      </c>
      <c r="H131" s="43">
        <v>3.27</v>
      </c>
      <c r="I131" s="43">
        <v>12.86</v>
      </c>
      <c r="J131" s="43">
        <v>88.9</v>
      </c>
      <c r="K131" s="44">
        <v>958</v>
      </c>
      <c r="L131" s="59">
        <v>10.1</v>
      </c>
    </row>
    <row r="132" spans="1:12" ht="15.75" customHeight="1" x14ac:dyDescent="0.3">
      <c r="A132" s="23"/>
      <c r="B132" s="15"/>
      <c r="C132" s="11"/>
      <c r="D132" s="7" t="s">
        <v>74</v>
      </c>
      <c r="E132" s="42" t="s">
        <v>51</v>
      </c>
      <c r="F132" s="43">
        <v>40</v>
      </c>
      <c r="G132" s="43">
        <v>5.34</v>
      </c>
      <c r="H132" s="43">
        <v>5.53</v>
      </c>
      <c r="I132" s="43">
        <v>21.3</v>
      </c>
      <c r="J132" s="43">
        <v>140.80000000000001</v>
      </c>
      <c r="K132" s="44">
        <v>1</v>
      </c>
      <c r="L132" s="59">
        <v>10.34</v>
      </c>
    </row>
    <row r="133" spans="1:12" ht="15.75" customHeight="1" x14ac:dyDescent="0.3">
      <c r="A133" s="23"/>
      <c r="B133" s="15"/>
      <c r="C133" s="11"/>
      <c r="D133" s="7" t="s">
        <v>23</v>
      </c>
      <c r="E133" s="42" t="s">
        <v>46</v>
      </c>
      <c r="F133" s="43">
        <v>30</v>
      </c>
      <c r="G133" s="43">
        <v>1.33</v>
      </c>
      <c r="H133" s="43">
        <v>1.6</v>
      </c>
      <c r="I133" s="43">
        <v>6</v>
      </c>
      <c r="J133" s="43">
        <v>57</v>
      </c>
      <c r="K133" s="44"/>
      <c r="L133" s="59">
        <v>2</v>
      </c>
    </row>
    <row r="134" spans="1:12" ht="14.4" x14ac:dyDescent="0.3">
      <c r="A134" s="23"/>
      <c r="B134" s="15"/>
      <c r="C134" s="62"/>
      <c r="D134" s="63" t="s">
        <v>89</v>
      </c>
      <c r="E134" s="42" t="s">
        <v>86</v>
      </c>
      <c r="F134" s="43">
        <v>200</v>
      </c>
      <c r="G134" s="43">
        <v>2.1</v>
      </c>
      <c r="H134" s="43">
        <v>1.8</v>
      </c>
      <c r="I134" s="43">
        <v>7.5</v>
      </c>
      <c r="J134" s="43">
        <v>48</v>
      </c>
      <c r="K134" s="44"/>
      <c r="L134" s="59">
        <v>18</v>
      </c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4"/>
      <c r="B136" s="17"/>
      <c r="C136" s="8"/>
      <c r="D136" s="18" t="s">
        <v>31</v>
      </c>
      <c r="E136" s="9"/>
      <c r="F136" s="19">
        <v>700</v>
      </c>
      <c r="G136" s="19">
        <f>SUM(G129:G135)</f>
        <v>20.57</v>
      </c>
      <c r="H136" s="19">
        <f>SUM(H129:H135)</f>
        <v>20.610000000000003</v>
      </c>
      <c r="I136" s="19">
        <v>82.07</v>
      </c>
      <c r="J136" s="19">
        <v>548</v>
      </c>
      <c r="K136" s="25"/>
      <c r="L136" s="19">
        <v>73.790000000000006</v>
      </c>
    </row>
    <row r="137" spans="1:12" ht="14.4" x14ac:dyDescent="0.3">
      <c r="A137" s="26">
        <f>A129</f>
        <v>2</v>
      </c>
      <c r="B137" s="13">
        <v>3</v>
      </c>
      <c r="C137" s="10" t="s">
        <v>25</v>
      </c>
      <c r="D137" s="7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7" t="s">
        <v>27</v>
      </c>
      <c r="E138" s="42" t="s">
        <v>72</v>
      </c>
      <c r="F138" s="43">
        <v>200</v>
      </c>
      <c r="G138" s="43">
        <v>6.74</v>
      </c>
      <c r="H138" s="43">
        <v>6.86</v>
      </c>
      <c r="I138" s="43">
        <v>27.21</v>
      </c>
      <c r="J138" s="43">
        <v>137.88999999999999</v>
      </c>
      <c r="K138" s="44">
        <v>186</v>
      </c>
      <c r="L138" s="43">
        <v>15.03</v>
      </c>
    </row>
    <row r="139" spans="1:12" ht="14.4" x14ac:dyDescent="0.3">
      <c r="A139" s="23"/>
      <c r="B139" s="15"/>
      <c r="C139" s="11"/>
      <c r="D139" s="7" t="s">
        <v>28</v>
      </c>
      <c r="E139" s="42" t="s">
        <v>52</v>
      </c>
      <c r="F139" s="43">
        <v>100</v>
      </c>
      <c r="G139" s="43">
        <v>7.24</v>
      </c>
      <c r="H139" s="43">
        <v>7.06</v>
      </c>
      <c r="I139" s="43">
        <v>29.05</v>
      </c>
      <c r="J139" s="43">
        <v>186.96</v>
      </c>
      <c r="K139" s="44">
        <v>637</v>
      </c>
      <c r="L139" s="43">
        <v>24.96</v>
      </c>
    </row>
    <row r="140" spans="1:12" ht="14.4" x14ac:dyDescent="0.3">
      <c r="A140" s="23"/>
      <c r="B140" s="15"/>
      <c r="C140" s="11"/>
      <c r="D140" s="7" t="s">
        <v>29</v>
      </c>
      <c r="E140" s="42" t="s">
        <v>53</v>
      </c>
      <c r="F140" s="43">
        <v>150</v>
      </c>
      <c r="G140" s="43">
        <v>5.0199999999999996</v>
      </c>
      <c r="H140" s="43">
        <v>5.23</v>
      </c>
      <c r="I140" s="43">
        <v>20.56</v>
      </c>
      <c r="J140" s="43">
        <v>188.7</v>
      </c>
      <c r="K140" s="44">
        <v>402</v>
      </c>
      <c r="L140" s="43">
        <v>8.1199999999999992</v>
      </c>
    </row>
    <row r="141" spans="1:12" ht="14.4" x14ac:dyDescent="0.3">
      <c r="A141" s="23"/>
      <c r="B141" s="15"/>
      <c r="C141" s="11"/>
      <c r="D141" s="7" t="s">
        <v>30</v>
      </c>
      <c r="E141" s="42" t="s">
        <v>47</v>
      </c>
      <c r="F141" s="43">
        <v>200</v>
      </c>
      <c r="G141" s="43">
        <v>0.64</v>
      </c>
      <c r="H141" s="43">
        <v>0</v>
      </c>
      <c r="I141" s="43">
        <v>2.66</v>
      </c>
      <c r="J141" s="43">
        <v>58.45</v>
      </c>
      <c r="K141" s="44">
        <v>868</v>
      </c>
      <c r="L141" s="43">
        <v>3.68</v>
      </c>
    </row>
    <row r="142" spans="1:12" ht="14.4" x14ac:dyDescent="0.3">
      <c r="A142" s="23"/>
      <c r="B142" s="15"/>
      <c r="C142" s="11"/>
      <c r="D142" s="7" t="s">
        <v>71</v>
      </c>
      <c r="E142" s="42" t="s">
        <v>45</v>
      </c>
      <c r="F142" s="43">
        <v>30</v>
      </c>
      <c r="G142" s="43">
        <v>1.28</v>
      </c>
      <c r="H142" s="43">
        <v>1.56</v>
      </c>
      <c r="I142" s="43">
        <v>5.46</v>
      </c>
      <c r="J142" s="43">
        <v>66</v>
      </c>
      <c r="K142" s="44"/>
      <c r="L142" s="59">
        <v>2</v>
      </c>
    </row>
    <row r="143" spans="1:12" ht="14.4" x14ac:dyDescent="0.3">
      <c r="A143" s="23"/>
      <c r="B143" s="15"/>
      <c r="C143" s="11"/>
      <c r="D143" s="7" t="s">
        <v>71</v>
      </c>
      <c r="E143" s="42" t="s">
        <v>46</v>
      </c>
      <c r="F143" s="43">
        <v>30</v>
      </c>
      <c r="G143" s="43">
        <v>1.33</v>
      </c>
      <c r="H143" s="43">
        <v>1.6</v>
      </c>
      <c r="I143" s="43">
        <v>5</v>
      </c>
      <c r="J143" s="43">
        <v>67</v>
      </c>
      <c r="K143" s="44"/>
      <c r="L143" s="59">
        <v>2</v>
      </c>
    </row>
    <row r="144" spans="1:12" ht="14.4" x14ac:dyDescent="0.3">
      <c r="A144" s="23"/>
      <c r="B144" s="15"/>
      <c r="C144" s="65"/>
      <c r="D144" s="63" t="s">
        <v>89</v>
      </c>
      <c r="E144" s="42" t="s">
        <v>86</v>
      </c>
      <c r="F144" s="43">
        <v>200</v>
      </c>
      <c r="G144" s="43">
        <v>2.1</v>
      </c>
      <c r="H144" s="43">
        <v>1.8</v>
      </c>
      <c r="I144" s="43">
        <v>7.3</v>
      </c>
      <c r="J144" s="43">
        <v>48</v>
      </c>
      <c r="K144" s="44"/>
      <c r="L144" s="59">
        <v>18</v>
      </c>
    </row>
    <row r="145" spans="1:12" ht="14.4" x14ac:dyDescent="0.3">
      <c r="A145" s="23"/>
      <c r="B145" s="15"/>
      <c r="C145" s="65"/>
      <c r="D145" s="63"/>
      <c r="E145" s="42"/>
      <c r="F145" s="43"/>
      <c r="G145" s="43"/>
      <c r="H145" s="43"/>
      <c r="I145" s="43"/>
      <c r="J145" s="43"/>
      <c r="K145" s="44"/>
      <c r="L145" s="59"/>
    </row>
    <row r="146" spans="1:12" ht="14.4" x14ac:dyDescent="0.3">
      <c r="A146" s="24"/>
      <c r="B146" s="17"/>
      <c r="C146" s="8"/>
      <c r="D146" s="18" t="s">
        <v>31</v>
      </c>
      <c r="E146" s="9"/>
      <c r="F146" s="19">
        <f>SUM(F137:F144)</f>
        <v>910</v>
      </c>
      <c r="G146" s="19">
        <f>SUM(G137:G144)</f>
        <v>24.35</v>
      </c>
      <c r="H146" s="19">
        <f>SUM(H137:H144)</f>
        <v>24.11</v>
      </c>
      <c r="I146" s="19">
        <f>SUM(I137:I144)</f>
        <v>97.24</v>
      </c>
      <c r="J146" s="19">
        <v>753</v>
      </c>
      <c r="K146" s="25"/>
      <c r="L146" s="19">
        <f>SUM(L137:L144)</f>
        <v>73.789999999999992</v>
      </c>
    </row>
    <row r="147" spans="1:12" ht="14.4" x14ac:dyDescent="0.25">
      <c r="A147" s="29">
        <f>A129</f>
        <v>2</v>
      </c>
      <c r="B147" s="30">
        <f>B129</f>
        <v>3</v>
      </c>
      <c r="C147" s="71" t="s">
        <v>4</v>
      </c>
      <c r="D147" s="72"/>
      <c r="E147" s="31"/>
      <c r="F147" s="32">
        <f>F136+F146</f>
        <v>1610</v>
      </c>
      <c r="G147" s="32">
        <f>G136+G146</f>
        <v>44.92</v>
      </c>
      <c r="H147" s="32">
        <f>H136+H146</f>
        <v>44.72</v>
      </c>
      <c r="I147" s="32">
        <f>I136+I146</f>
        <v>179.31</v>
      </c>
      <c r="J147" s="32">
        <f>J136+J146</f>
        <v>1301</v>
      </c>
      <c r="K147" s="32"/>
      <c r="L147" s="32">
        <f>L136+L146</f>
        <v>147.57999999999998</v>
      </c>
    </row>
    <row r="148" spans="1:12" ht="14.4" x14ac:dyDescent="0.3">
      <c r="A148" s="20">
        <v>2</v>
      </c>
      <c r="B148" s="21">
        <v>4</v>
      </c>
      <c r="C148" s="22" t="s">
        <v>20</v>
      </c>
      <c r="D148" s="5" t="s">
        <v>21</v>
      </c>
      <c r="E148" s="39" t="s">
        <v>83</v>
      </c>
      <c r="F148" s="40" t="s">
        <v>87</v>
      </c>
      <c r="G148" s="40">
        <v>10.119999999999999</v>
      </c>
      <c r="H148" s="40">
        <v>10.3</v>
      </c>
      <c r="I148" s="40">
        <v>39.89</v>
      </c>
      <c r="J148" s="40">
        <v>174.94</v>
      </c>
      <c r="K148" s="41">
        <v>384</v>
      </c>
      <c r="L148" s="40">
        <v>44.31</v>
      </c>
    </row>
    <row r="149" spans="1:12" ht="14.4" x14ac:dyDescent="0.3">
      <c r="A149" s="23"/>
      <c r="B149" s="15"/>
      <c r="C149" s="11"/>
      <c r="D149" s="7" t="s">
        <v>22</v>
      </c>
      <c r="E149" s="42" t="s">
        <v>57</v>
      </c>
      <c r="F149" s="43">
        <v>200</v>
      </c>
      <c r="G149" s="43">
        <v>0.26</v>
      </c>
      <c r="H149" s="43">
        <v>0</v>
      </c>
      <c r="I149" s="43">
        <v>1.04</v>
      </c>
      <c r="J149" s="43">
        <v>69.010000000000005</v>
      </c>
      <c r="K149" s="44">
        <v>944</v>
      </c>
      <c r="L149" s="43">
        <v>3.03</v>
      </c>
    </row>
    <row r="150" spans="1:12" ht="14.4" x14ac:dyDescent="0.3">
      <c r="A150" s="23"/>
      <c r="B150" s="15"/>
      <c r="C150" s="11"/>
      <c r="D150" s="7" t="s">
        <v>74</v>
      </c>
      <c r="E150" s="42" t="s">
        <v>63</v>
      </c>
      <c r="F150" s="43">
        <v>50</v>
      </c>
      <c r="G150" s="43">
        <v>4.71</v>
      </c>
      <c r="H150" s="43">
        <v>4.78</v>
      </c>
      <c r="I150" s="43">
        <v>19.07</v>
      </c>
      <c r="J150" s="43">
        <v>199.05</v>
      </c>
      <c r="K150" s="44">
        <v>2</v>
      </c>
      <c r="L150" s="43">
        <v>4.45</v>
      </c>
    </row>
    <row r="151" spans="1:12" ht="14.4" x14ac:dyDescent="0.3">
      <c r="A151" s="23"/>
      <c r="B151" s="15"/>
      <c r="C151" s="11"/>
      <c r="D151" s="7" t="s">
        <v>23</v>
      </c>
      <c r="E151" s="42" t="s">
        <v>46</v>
      </c>
      <c r="F151" s="43">
        <v>40</v>
      </c>
      <c r="G151" s="43">
        <v>2.56</v>
      </c>
      <c r="H151" s="43">
        <v>2.66</v>
      </c>
      <c r="I151" s="43">
        <v>10.9</v>
      </c>
      <c r="J151" s="43">
        <v>57</v>
      </c>
      <c r="K151" s="44"/>
      <c r="L151" s="59">
        <v>4</v>
      </c>
    </row>
    <row r="152" spans="1:12" ht="14.4" x14ac:dyDescent="0.3">
      <c r="A152" s="23"/>
      <c r="B152" s="15"/>
      <c r="C152" s="62"/>
      <c r="D152" s="63" t="s">
        <v>89</v>
      </c>
      <c r="E152" s="42" t="s">
        <v>86</v>
      </c>
      <c r="F152" s="43">
        <v>200</v>
      </c>
      <c r="G152" s="43">
        <v>2.1</v>
      </c>
      <c r="H152" s="43">
        <v>1.8</v>
      </c>
      <c r="I152" s="43">
        <v>7.3</v>
      </c>
      <c r="J152" s="43">
        <v>48</v>
      </c>
      <c r="K152" s="44"/>
      <c r="L152" s="59">
        <v>18</v>
      </c>
    </row>
    <row r="153" spans="1:12" ht="14.4" x14ac:dyDescent="0.3">
      <c r="A153" s="23"/>
      <c r="B153" s="15"/>
      <c r="C153" s="62"/>
      <c r="D153" s="63"/>
      <c r="E153" s="42"/>
      <c r="F153" s="43"/>
      <c r="G153" s="43"/>
      <c r="H153" s="43"/>
      <c r="I153" s="43"/>
      <c r="J153" s="43"/>
      <c r="K153" s="44"/>
      <c r="L153" s="59"/>
    </row>
    <row r="154" spans="1:12" ht="14.4" x14ac:dyDescent="0.3">
      <c r="A154" s="24"/>
      <c r="B154" s="17"/>
      <c r="C154" s="8"/>
      <c r="D154" s="18" t="s">
        <v>31</v>
      </c>
      <c r="E154" s="9"/>
      <c r="F154" s="19">
        <v>700</v>
      </c>
      <c r="G154" s="19">
        <f>SUM(G148:G152)</f>
        <v>19.75</v>
      </c>
      <c r="H154" s="19">
        <f>SUM(H148:H152)</f>
        <v>19.540000000000003</v>
      </c>
      <c r="I154" s="19">
        <v>78.2</v>
      </c>
      <c r="J154" s="19">
        <v>548</v>
      </c>
      <c r="K154" s="25"/>
      <c r="L154" s="19">
        <v>73.790000000000006</v>
      </c>
    </row>
    <row r="155" spans="1:12" ht="14.4" x14ac:dyDescent="0.3">
      <c r="A155" s="26">
        <f>A148</f>
        <v>2</v>
      </c>
      <c r="B155" s="13">
        <v>4</v>
      </c>
      <c r="C155" s="10" t="s">
        <v>25</v>
      </c>
      <c r="D155" s="7" t="s">
        <v>26</v>
      </c>
      <c r="E155" s="42" t="s">
        <v>77</v>
      </c>
      <c r="F155" s="43">
        <v>60</v>
      </c>
      <c r="G155" s="43">
        <v>0.68</v>
      </c>
      <c r="H155" s="43">
        <v>0</v>
      </c>
      <c r="I155" s="43">
        <v>2.19</v>
      </c>
      <c r="J155" s="43">
        <v>48.79</v>
      </c>
      <c r="K155" s="44"/>
      <c r="L155" s="43">
        <v>8.82</v>
      </c>
    </row>
    <row r="156" spans="1:12" ht="14.4" x14ac:dyDescent="0.3">
      <c r="A156" s="23"/>
      <c r="B156" s="15"/>
      <c r="C156" s="11"/>
      <c r="D156" s="7" t="s">
        <v>27</v>
      </c>
      <c r="E156" s="42" t="s">
        <v>64</v>
      </c>
      <c r="F156" s="43">
        <v>200</v>
      </c>
      <c r="G156" s="43">
        <v>6.32</v>
      </c>
      <c r="H156" s="43">
        <v>6.44</v>
      </c>
      <c r="I156" s="43">
        <v>25.6</v>
      </c>
      <c r="J156" s="43">
        <v>169.8</v>
      </c>
      <c r="K156" s="44">
        <v>169</v>
      </c>
      <c r="L156" s="43">
        <v>17.739999999999998</v>
      </c>
    </row>
    <row r="157" spans="1:12" ht="14.4" x14ac:dyDescent="0.3">
      <c r="A157" s="23"/>
      <c r="B157" s="15"/>
      <c r="C157" s="11"/>
      <c r="D157" s="7" t="s">
        <v>28</v>
      </c>
      <c r="E157" s="42" t="s">
        <v>69</v>
      </c>
      <c r="F157" s="43">
        <v>90</v>
      </c>
      <c r="G157" s="43">
        <v>9.02</v>
      </c>
      <c r="H157" s="43">
        <v>9.2899999999999991</v>
      </c>
      <c r="I157" s="43">
        <v>36.409999999999997</v>
      </c>
      <c r="J157" s="43">
        <v>188.56</v>
      </c>
      <c r="K157" s="44">
        <v>510</v>
      </c>
      <c r="L157" s="43">
        <v>25.59</v>
      </c>
    </row>
    <row r="158" spans="1:12" ht="14.4" x14ac:dyDescent="0.3">
      <c r="A158" s="23"/>
      <c r="B158" s="15"/>
      <c r="C158" s="11"/>
      <c r="D158" s="7" t="s">
        <v>29</v>
      </c>
      <c r="E158" s="42" t="s">
        <v>61</v>
      </c>
      <c r="F158" s="43">
        <v>150</v>
      </c>
      <c r="G158" s="43">
        <v>4.51</v>
      </c>
      <c r="H158" s="43">
        <v>4.92</v>
      </c>
      <c r="I158" s="43">
        <v>19.21</v>
      </c>
      <c r="J158" s="43">
        <v>133.6</v>
      </c>
      <c r="K158" s="44">
        <v>299</v>
      </c>
      <c r="L158" s="43">
        <v>10.51</v>
      </c>
    </row>
    <row r="159" spans="1:12" ht="14.4" x14ac:dyDescent="0.3">
      <c r="A159" s="23"/>
      <c r="B159" s="15"/>
      <c r="C159" s="11"/>
      <c r="D159" s="7" t="s">
        <v>30</v>
      </c>
      <c r="E159" s="42" t="s">
        <v>70</v>
      </c>
      <c r="F159" s="43">
        <v>200</v>
      </c>
      <c r="G159" s="43">
        <v>1</v>
      </c>
      <c r="H159" s="43">
        <v>0</v>
      </c>
      <c r="I159" s="43">
        <v>3.38</v>
      </c>
      <c r="J159" s="43">
        <v>98.65</v>
      </c>
      <c r="K159" s="44">
        <v>867</v>
      </c>
      <c r="L159" s="43">
        <v>9.1300000000000008</v>
      </c>
    </row>
    <row r="160" spans="1:12" ht="14.4" x14ac:dyDescent="0.3">
      <c r="A160" s="23"/>
      <c r="B160" s="15"/>
      <c r="C160" s="11"/>
      <c r="D160" s="7" t="s">
        <v>71</v>
      </c>
      <c r="E160" s="42" t="s">
        <v>45</v>
      </c>
      <c r="F160" s="43">
        <v>30</v>
      </c>
      <c r="G160" s="43">
        <v>2</v>
      </c>
      <c r="H160" s="43">
        <v>2.76</v>
      </c>
      <c r="I160" s="43">
        <v>7.23</v>
      </c>
      <c r="J160" s="43">
        <v>67</v>
      </c>
      <c r="K160" s="44"/>
      <c r="L160" s="59">
        <v>2</v>
      </c>
    </row>
    <row r="161" spans="1:12" ht="14.4" x14ac:dyDescent="0.3">
      <c r="A161" s="23"/>
      <c r="B161" s="15"/>
      <c r="C161" s="11"/>
      <c r="D161" s="70"/>
      <c r="E161" s="42"/>
      <c r="F161" s="43"/>
      <c r="G161" s="43"/>
      <c r="H161" s="43"/>
      <c r="I161" s="43"/>
      <c r="J161" s="43"/>
      <c r="K161" s="44"/>
      <c r="L161" s="59"/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31</v>
      </c>
      <c r="E163" s="9"/>
      <c r="F163" s="19">
        <f>SUM(F155:F162)</f>
        <v>730</v>
      </c>
      <c r="G163" s="19">
        <f>SUM(G155:G162)</f>
        <v>23.53</v>
      </c>
      <c r="H163" s="19">
        <f>SUM(H155:H162)</f>
        <v>23.409999999999997</v>
      </c>
      <c r="I163" s="19">
        <v>94.02</v>
      </c>
      <c r="J163" s="19">
        <v>706.4</v>
      </c>
      <c r="K163" s="25"/>
      <c r="L163" s="19">
        <v>73.790000000000006</v>
      </c>
    </row>
    <row r="164" spans="1:12" ht="14.4" x14ac:dyDescent="0.25">
      <c r="A164" s="29">
        <f>A148</f>
        <v>2</v>
      </c>
      <c r="B164" s="30">
        <f>B148</f>
        <v>4</v>
      </c>
      <c r="C164" s="71" t="s">
        <v>4</v>
      </c>
      <c r="D164" s="72"/>
      <c r="E164" s="31"/>
      <c r="F164" s="32">
        <f>F154+F163</f>
        <v>1430</v>
      </c>
      <c r="G164" s="32">
        <f>G154+G163</f>
        <v>43.28</v>
      </c>
      <c r="H164" s="32">
        <f>H154+H163</f>
        <v>42.95</v>
      </c>
      <c r="I164" s="32">
        <f>I154+I163</f>
        <v>172.22</v>
      </c>
      <c r="J164" s="32">
        <f>J154+J163</f>
        <v>1254.4000000000001</v>
      </c>
      <c r="K164" s="32"/>
      <c r="L164" s="32">
        <f>L154+L163</f>
        <v>147.58000000000001</v>
      </c>
    </row>
    <row r="165" spans="1:12" ht="14.4" x14ac:dyDescent="0.3">
      <c r="A165" s="20">
        <v>2</v>
      </c>
      <c r="B165" s="21">
        <v>5</v>
      </c>
      <c r="C165" s="22" t="s">
        <v>20</v>
      </c>
      <c r="D165" s="5" t="s">
        <v>21</v>
      </c>
      <c r="E165" s="39" t="s">
        <v>82</v>
      </c>
      <c r="F165" s="40">
        <v>200</v>
      </c>
      <c r="G165" s="40">
        <v>6.71</v>
      </c>
      <c r="H165" s="40">
        <v>6.98</v>
      </c>
      <c r="I165" s="40">
        <v>27.22</v>
      </c>
      <c r="J165" s="40">
        <v>190.79</v>
      </c>
      <c r="K165" s="41">
        <v>384</v>
      </c>
      <c r="L165" s="40">
        <v>20.85</v>
      </c>
    </row>
    <row r="166" spans="1:12" ht="14.4" x14ac:dyDescent="0.3">
      <c r="A166" s="23"/>
      <c r="B166" s="15"/>
      <c r="C166" s="11"/>
      <c r="D166" s="6"/>
      <c r="E166" s="42" t="s">
        <v>58</v>
      </c>
      <c r="F166" s="43">
        <v>30</v>
      </c>
      <c r="G166" s="43">
        <v>3.89</v>
      </c>
      <c r="H166" s="43">
        <v>4.0999999999999996</v>
      </c>
      <c r="I166" s="43">
        <v>15</v>
      </c>
      <c r="J166" s="43">
        <v>30</v>
      </c>
      <c r="K166" s="58">
        <v>424</v>
      </c>
      <c r="L166" s="61">
        <v>12</v>
      </c>
    </row>
    <row r="167" spans="1:12" ht="14.4" x14ac:dyDescent="0.3">
      <c r="A167" s="23"/>
      <c r="B167" s="15"/>
      <c r="C167" s="11"/>
      <c r="D167" s="7" t="s">
        <v>22</v>
      </c>
      <c r="E167" s="42" t="s">
        <v>62</v>
      </c>
      <c r="F167" s="43">
        <v>200</v>
      </c>
      <c r="G167" s="43">
        <v>0.88</v>
      </c>
      <c r="H167" s="43">
        <v>0</v>
      </c>
      <c r="I167" s="43">
        <v>3.5</v>
      </c>
      <c r="J167" s="43">
        <v>111.05</v>
      </c>
      <c r="K167" s="44">
        <v>867</v>
      </c>
      <c r="L167" s="59">
        <v>4.45</v>
      </c>
    </row>
    <row r="168" spans="1:12" ht="14.4" x14ac:dyDescent="0.3">
      <c r="A168" s="23"/>
      <c r="B168" s="15"/>
      <c r="C168" s="11"/>
      <c r="D168" s="7" t="s">
        <v>74</v>
      </c>
      <c r="E168" s="42" t="s">
        <v>48</v>
      </c>
      <c r="F168" s="43">
        <v>50</v>
      </c>
      <c r="G168" s="43">
        <v>5.54</v>
      </c>
      <c r="H168" s="43">
        <v>5.73</v>
      </c>
      <c r="I168" s="43">
        <v>22.26</v>
      </c>
      <c r="J168" s="43">
        <v>138</v>
      </c>
      <c r="K168" s="44">
        <v>3</v>
      </c>
      <c r="L168" s="43">
        <v>14.49</v>
      </c>
    </row>
    <row r="169" spans="1:12" ht="14.4" x14ac:dyDescent="0.3">
      <c r="A169" s="23"/>
      <c r="B169" s="15"/>
      <c r="C169" s="11"/>
      <c r="D169" s="7" t="s">
        <v>23</v>
      </c>
      <c r="E169" s="42" t="s">
        <v>46</v>
      </c>
      <c r="F169" s="43">
        <v>20</v>
      </c>
      <c r="G169" s="43">
        <v>0.85</v>
      </c>
      <c r="H169" s="43">
        <v>1.2</v>
      </c>
      <c r="I169" s="43">
        <v>3.2</v>
      </c>
      <c r="J169" s="43">
        <v>30.16</v>
      </c>
      <c r="K169" s="44"/>
      <c r="L169" s="59">
        <v>2</v>
      </c>
    </row>
    <row r="170" spans="1:12" ht="14.4" x14ac:dyDescent="0.3">
      <c r="A170" s="23"/>
      <c r="B170" s="15"/>
      <c r="C170" s="11"/>
      <c r="D170" s="63" t="s">
        <v>24</v>
      </c>
      <c r="E170" s="42" t="s">
        <v>88</v>
      </c>
      <c r="F170" s="43">
        <v>150</v>
      </c>
      <c r="G170" s="43">
        <v>1.38</v>
      </c>
      <c r="H170" s="43">
        <v>1.1000000000000001</v>
      </c>
      <c r="I170" s="43">
        <v>5.3</v>
      </c>
      <c r="J170" s="43">
        <v>66</v>
      </c>
      <c r="K170" s="44"/>
      <c r="L170" s="59">
        <v>20</v>
      </c>
    </row>
    <row r="171" spans="1:12" ht="14.4" x14ac:dyDescent="0.3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x14ac:dyDescent="0.3">
      <c r="A172" s="24"/>
      <c r="B172" s="17"/>
      <c r="C172" s="8"/>
      <c r="D172" s="18" t="s">
        <v>31</v>
      </c>
      <c r="E172" s="9"/>
      <c r="F172" s="19">
        <f>SUM(F165:F171)</f>
        <v>650</v>
      </c>
      <c r="G172" s="19">
        <v>19.25</v>
      </c>
      <c r="H172" s="19">
        <v>19.11</v>
      </c>
      <c r="I172" s="19">
        <v>76.48</v>
      </c>
      <c r="J172" s="19">
        <f t="shared" ref="J172" si="0">SUM(J165:J171)</f>
        <v>566</v>
      </c>
      <c r="K172" s="25"/>
      <c r="L172" s="19">
        <v>73.790000000000006</v>
      </c>
    </row>
    <row r="173" spans="1:12" ht="14.4" x14ac:dyDescent="0.3">
      <c r="A173" s="26">
        <f>A165</f>
        <v>2</v>
      </c>
      <c r="B173" s="13">
        <f>B165</f>
        <v>5</v>
      </c>
      <c r="C173" s="10" t="s">
        <v>25</v>
      </c>
      <c r="D173" s="7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7" t="s">
        <v>27</v>
      </c>
      <c r="E174" s="42" t="s">
        <v>60</v>
      </c>
      <c r="F174" s="43">
        <v>200</v>
      </c>
      <c r="G174" s="43">
        <v>6.01</v>
      </c>
      <c r="H174" s="43">
        <v>6.07</v>
      </c>
      <c r="I174" s="43">
        <v>24.23</v>
      </c>
      <c r="J174" s="43">
        <v>181.54</v>
      </c>
      <c r="K174" s="44">
        <v>195</v>
      </c>
      <c r="L174" s="43">
        <v>14.51</v>
      </c>
    </row>
    <row r="175" spans="1:12" ht="14.4" x14ac:dyDescent="0.3">
      <c r="A175" s="23"/>
      <c r="B175" s="15"/>
      <c r="C175" s="11"/>
      <c r="D175" s="7" t="s">
        <v>28</v>
      </c>
      <c r="E175" s="42" t="s">
        <v>65</v>
      </c>
      <c r="F175" s="43">
        <v>240</v>
      </c>
      <c r="G175" s="43">
        <v>11.16</v>
      </c>
      <c r="H175" s="43">
        <v>11.2</v>
      </c>
      <c r="I175" s="43">
        <v>44.66</v>
      </c>
      <c r="J175" s="43">
        <v>354.26</v>
      </c>
      <c r="K175" s="44">
        <v>601</v>
      </c>
      <c r="L175" s="43">
        <v>33.68</v>
      </c>
    </row>
    <row r="176" spans="1:12" ht="14.4" x14ac:dyDescent="0.3">
      <c r="A176" s="23"/>
      <c r="B176" s="15"/>
      <c r="C176" s="11"/>
      <c r="D176" s="7" t="s">
        <v>30</v>
      </c>
      <c r="E176" s="42" t="s">
        <v>66</v>
      </c>
      <c r="F176" s="43">
        <v>200</v>
      </c>
      <c r="G176" s="43">
        <v>0.2</v>
      </c>
      <c r="H176" s="43">
        <v>0</v>
      </c>
      <c r="I176" s="43">
        <v>0.8</v>
      </c>
      <c r="J176" s="43">
        <v>57.94</v>
      </c>
      <c r="K176" s="44">
        <v>943</v>
      </c>
      <c r="L176" s="43">
        <v>1.6</v>
      </c>
    </row>
    <row r="177" spans="1:12" ht="14.4" x14ac:dyDescent="0.3">
      <c r="A177" s="23"/>
      <c r="B177" s="15"/>
      <c r="C177" s="11"/>
      <c r="D177" s="7" t="s">
        <v>71</v>
      </c>
      <c r="E177" s="42" t="s">
        <v>45</v>
      </c>
      <c r="F177" s="43">
        <v>30</v>
      </c>
      <c r="G177" s="43">
        <v>2.2799999999999998</v>
      </c>
      <c r="H177" s="43">
        <v>2.56</v>
      </c>
      <c r="I177" s="43">
        <v>10.1</v>
      </c>
      <c r="J177" s="43">
        <v>66</v>
      </c>
      <c r="K177" s="44"/>
      <c r="L177" s="59">
        <v>2</v>
      </c>
    </row>
    <row r="178" spans="1:12" ht="14.4" x14ac:dyDescent="0.3">
      <c r="A178" s="23"/>
      <c r="B178" s="15"/>
      <c r="C178" s="11"/>
      <c r="D178" s="7" t="s">
        <v>71</v>
      </c>
      <c r="E178" s="42" t="s">
        <v>46</v>
      </c>
      <c r="F178" s="43">
        <v>30</v>
      </c>
      <c r="G178" s="43">
        <v>3.33</v>
      </c>
      <c r="H178" s="43">
        <v>3.2</v>
      </c>
      <c r="I178" s="59">
        <v>12.22</v>
      </c>
      <c r="J178" s="43">
        <v>45.26</v>
      </c>
      <c r="K178" s="44"/>
      <c r="L178" s="59">
        <v>2</v>
      </c>
    </row>
    <row r="179" spans="1:12" ht="14.4" x14ac:dyDescent="0.3">
      <c r="A179" s="23"/>
      <c r="B179" s="15"/>
      <c r="C179" s="65"/>
      <c r="D179" s="63" t="s">
        <v>24</v>
      </c>
      <c r="E179" s="42" t="s">
        <v>88</v>
      </c>
      <c r="F179" s="43">
        <v>150</v>
      </c>
      <c r="G179" s="43">
        <v>1.38</v>
      </c>
      <c r="H179" s="43">
        <v>1.1000000000000001</v>
      </c>
      <c r="I179" s="43">
        <v>5.19</v>
      </c>
      <c r="J179" s="43">
        <v>66</v>
      </c>
      <c r="K179" s="44"/>
      <c r="L179" s="59">
        <v>20</v>
      </c>
    </row>
    <row r="180" spans="1:12" ht="14.4" x14ac:dyDescent="0.3">
      <c r="A180" s="23"/>
      <c r="B180" s="15"/>
      <c r="C180" s="65"/>
      <c r="D180" s="63"/>
      <c r="E180" s="42"/>
      <c r="F180" s="43"/>
      <c r="G180" s="43"/>
      <c r="H180" s="43"/>
      <c r="I180" s="43"/>
      <c r="J180" s="43"/>
      <c r="K180" s="44"/>
      <c r="L180" s="59"/>
    </row>
    <row r="181" spans="1:12" ht="14.4" x14ac:dyDescent="0.3">
      <c r="A181" s="24"/>
      <c r="B181" s="17"/>
      <c r="C181" s="8"/>
      <c r="D181" s="18" t="s">
        <v>31</v>
      </c>
      <c r="E181" s="9"/>
      <c r="F181" s="19">
        <f>SUM(F173:F179)</f>
        <v>850</v>
      </c>
      <c r="G181" s="19">
        <f>SUM(G173:G179)</f>
        <v>24.360000000000003</v>
      </c>
      <c r="H181" s="19">
        <v>24.13</v>
      </c>
      <c r="I181" s="19">
        <v>97.2</v>
      </c>
      <c r="J181" s="19">
        <v>771</v>
      </c>
      <c r="K181" s="25"/>
      <c r="L181" s="19">
        <v>73.790000000000006</v>
      </c>
    </row>
    <row r="182" spans="1:12" ht="15" thickBot="1" x14ac:dyDescent="0.3">
      <c r="A182" s="29">
        <f>A165</f>
        <v>2</v>
      </c>
      <c r="B182" s="30">
        <f>B165</f>
        <v>5</v>
      </c>
      <c r="C182" s="71" t="s">
        <v>4</v>
      </c>
      <c r="D182" s="72"/>
      <c r="E182" s="31"/>
      <c r="F182" s="32">
        <f>F172+F181</f>
        <v>1500</v>
      </c>
      <c r="G182" s="32">
        <f>G172+G181</f>
        <v>43.61</v>
      </c>
      <c r="H182" s="32">
        <f>H172+H181</f>
        <v>43.239999999999995</v>
      </c>
      <c r="I182" s="32">
        <f>I172+I181</f>
        <v>173.68</v>
      </c>
      <c r="J182" s="32">
        <f>J172+J181</f>
        <v>1337</v>
      </c>
      <c r="K182" s="32"/>
      <c r="L182" s="32">
        <f>L172+L181</f>
        <v>147.58000000000001</v>
      </c>
    </row>
    <row r="183" spans="1:12" ht="15" thickBot="1" x14ac:dyDescent="0.3">
      <c r="A183" s="52"/>
      <c r="B183" s="53"/>
      <c r="C183" s="54"/>
      <c r="D183" s="55"/>
      <c r="E183" s="56"/>
      <c r="F183" s="57"/>
      <c r="G183" s="57"/>
      <c r="H183" s="57"/>
      <c r="I183" s="57"/>
      <c r="J183" s="57"/>
      <c r="K183" s="57"/>
      <c r="L183" s="57"/>
    </row>
    <row r="184" spans="1:12" ht="13.8" thickBot="1" x14ac:dyDescent="0.3">
      <c r="A184" s="27"/>
      <c r="B184" s="28"/>
      <c r="C184" s="73" t="s">
        <v>5</v>
      </c>
      <c r="D184" s="73"/>
      <c r="E184" s="73"/>
      <c r="F184" s="34">
        <v>1200</v>
      </c>
      <c r="G184" s="34">
        <f>(G22+G41+G59+G74+G92+G110+G128+G147+G164+G182)/(IF(G22=0,0,1)+IF(G41=0,0,1)+IF(G59=0,0,1)+IF(G74=0,0,1)+IF(G92=0,0,1)+IF(G110=0,0,1)+IF(G128=0,0,1)+IF(G147=0,0,1)+IF(G164=0,0,1)+IF(G182=0,0,1))</f>
        <v>43.056000000000004</v>
      </c>
      <c r="H184" s="34">
        <f>(H22+H41+H59+H74+H92+H110+H128+H147+H164+H182)/(IF(H22=0,0,1)+IF(H41=0,0,1)+IF(H59=0,0,1)+IF(H74=0,0,1)+IF(H92=0,0,1)+IF(H110=0,0,1)+IF(H128=0,0,1)+IF(H147=0,0,1)+IF(H164=0,0,1)+IF(H182=0,0,1))</f>
        <v>42.973000000000006</v>
      </c>
      <c r="I184" s="34">
        <v>171.62</v>
      </c>
      <c r="J184" s="34">
        <f>(J22+J41+J59+J74+J92+J110+J128+J147+J164+J182)/(IF(J22=0,0,1)+IF(J41=0,0,1)+IF(J59=0,0,1)+IF(J74=0,0,1)+IF(J92=0,0,1)+IF(J110=0,0,1)+IF(J128=0,0,1)+IF(J147=0,0,1)+IF(J164=0,0,1)+IF(J182=0,0,1))</f>
        <v>1296.4699999999998</v>
      </c>
      <c r="K184" s="34"/>
      <c r="L184" s="34">
        <f>(L22+L41+L59+L74+L92+L110+L128+L147+L164+L182)/(IF(L22=0,0,1)+IF(L41=0,0,1)+IF(L59=0,0,1)+IF(L74=0,0,1)+IF(L92=0,0,1)+IF(L110=0,0,1)+IF(L128=0,0,1)+IF(L147=0,0,1)+IF(L164=0,0,1)+IF(L182=0,0,1))</f>
        <v>147.57999999999998</v>
      </c>
    </row>
  </sheetData>
  <mergeCells count="14">
    <mergeCell ref="C1:E1"/>
    <mergeCell ref="H1:K1"/>
    <mergeCell ref="H2:K2"/>
    <mergeCell ref="C41:D41"/>
    <mergeCell ref="C59:D59"/>
    <mergeCell ref="C74:D74"/>
    <mergeCell ref="C92:D92"/>
    <mergeCell ref="C22:D22"/>
    <mergeCell ref="C184:E184"/>
    <mergeCell ref="C182:D182"/>
    <mergeCell ref="C110:D110"/>
    <mergeCell ref="C128:D128"/>
    <mergeCell ref="C147:D147"/>
    <mergeCell ref="C164:D164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2025-02-21T07:57:11Z</cp:lastPrinted>
  <dcterms:created xsi:type="dcterms:W3CDTF">2022-05-16T14:23:56Z</dcterms:created>
  <dcterms:modified xsi:type="dcterms:W3CDTF">2025-02-24T10:34:53Z</dcterms:modified>
</cp:coreProperties>
</file>